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<sst xmlns="http://schemas.openxmlformats.org/spreadsheetml/2006/main" count="81" uniqueCount="51">
  <si>
    <t>Розмір запланованих бюджетних коштів на рік (грн.)</t>
  </si>
  <si>
    <t>Загальний (наростаючим підсумком) кількісний розмір виконання показника</t>
  </si>
  <si>
    <t>Разом</t>
  </si>
  <si>
    <t>Інформація по КП "Кременчукводоканал" щодо цільового використання бюджетних коштів, затверджених планом використання у бюджетному процесі, з урахуванням змін</t>
  </si>
  <si>
    <t>-</t>
  </si>
  <si>
    <t>1217670/3210</t>
  </si>
  <si>
    <t>1216020/2610</t>
  </si>
  <si>
    <t>Січень</t>
  </si>
  <si>
    <t>КПКВК/КЕКВ</t>
  </si>
  <si>
    <t>Пояснення причин відхилення</t>
  </si>
  <si>
    <t>Заходи міської цільової програми</t>
  </si>
  <si>
    <t xml:space="preserve">Програма фінансової підтримки </t>
  </si>
  <si>
    <t>1216090/2610</t>
  </si>
  <si>
    <t>Напрями використання бюджетних коштів                                                              (з урахуванням змін)</t>
  </si>
  <si>
    <t>Розмір запланованих бюджетних коштів на звітний місяць (грн.)</t>
  </si>
  <si>
    <t>Розмір використання бюджетних коштів на звітний місяць (грн.)</t>
  </si>
  <si>
    <t>Розмір запланованих бюджетних коштів на звітний період (грн.)</t>
  </si>
  <si>
    <t>Загальний (наростаючим підсумком) розмір використання бюджетних коштів (грн.)</t>
  </si>
  <si>
    <t>Відхилення фактичних показникив від планових (грн.)                (7 - 8 = 9)</t>
  </si>
  <si>
    <t>2</t>
  </si>
  <si>
    <t>Внески до статутного капіталу КП "Кременчукводоканал" на заміну аварійних ділянок на мережах водопостачання та водовідведення</t>
  </si>
  <si>
    <t>Програма фінансової підтримки</t>
  </si>
  <si>
    <t>Внески до статутного капіталу КП "Кременчукводоканал" на придбання засувок та затворів</t>
  </si>
  <si>
    <t>Внески до статутного капіталу КП "Кременчукводоканал" на погашення основної суми та відсотків по кредиту МБРР</t>
  </si>
  <si>
    <t xml:space="preserve">Внески до статутного капіталу КП "Кременчукводоканал" на встановлення приладів обліку на вводах в багатоповерхові житлові будинки </t>
  </si>
  <si>
    <t>Фінансова підтримка КП "Кременчукводоканал" на придбання каналізаційних люків</t>
  </si>
  <si>
    <t>Фінансова підтримка КП "Кременчукводоканал" на придбання ПММ для прибирання снігу на об'єктах благоустрою в межах міста Кременчука</t>
  </si>
  <si>
    <t>172 500,00 грн. придбання ПММ для прибирання снігу на об'єктах благоустрою в межах міста Кременчука</t>
  </si>
  <si>
    <t>ТОВ "Компанія "Національний ресурс"</t>
  </si>
  <si>
    <t>Програма розвитку водопровідно-каналізаційного господарства</t>
  </si>
  <si>
    <t>1216050/2610</t>
  </si>
  <si>
    <t>Для виконання невідкладних (першочергових) заходів на території СП-1 по вул. Леонова, буд.1-В, пов'язаних із ліквідацією аварії приймальної камери та запобіганням виникнення надзвичайної ситуації в окремих районах м.Кременчука</t>
  </si>
  <si>
    <t>Квітень</t>
  </si>
  <si>
    <t>3029300,00 грн. погашення основної суми та відсотків по кредиту МБРР</t>
  </si>
  <si>
    <t>Державна казначейська служба України</t>
  </si>
  <si>
    <t>400 000,00 грн. заміна аварійних ділянок на мережах водопостачання та водовідведення</t>
  </si>
  <si>
    <t>ТОВ "Інсталпласт"</t>
  </si>
  <si>
    <t>500 000,00 грн. придбання засувок та затворів</t>
  </si>
  <si>
    <t xml:space="preserve">212 384,00 грн. встановлення приладів обліку на вводах в багатоповерхові житлові будинки </t>
  </si>
  <si>
    <t>ТОВ "Будтехком"</t>
  </si>
  <si>
    <t>ТОВ "Домус. АРТ"</t>
  </si>
  <si>
    <t>Травень</t>
  </si>
  <si>
    <t>500 000,00 грн. заміна аварійних ділянок на мережах водопостачання та водовідведення</t>
  </si>
  <si>
    <t>1 013 113,96 грн. на території СП-1 по вул. Леонова, буд.1-В,</t>
  </si>
  <si>
    <t>ТОВ "Будівельник"</t>
  </si>
  <si>
    <t>Головний бухгалтер</t>
  </si>
  <si>
    <t>С.С. Лукащук</t>
  </si>
  <si>
    <t>28-29.05.2019</t>
  </si>
  <si>
    <t>станом на 01.07.2019 р.</t>
  </si>
  <si>
    <t>Лист надано до ДЖКГ, непрофінансовано</t>
  </si>
  <si>
    <t>Роботи тривають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</si>
</sst>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179" fontId="19" fillId="0" borderId="0" xfId="58" applyFont="1" applyBorder="1" applyAlignment="1">
      <alignment/>
    </xf>
    <xf numFmtId="2" fontId="18" fillId="0" borderId="0" xfId="0" applyNumberFormat="1" applyFont="1" applyBorder="1" applyAlignment="1" quotePrefix="1">
      <alignment horizontal="center" vertical="center"/>
    </xf>
    <xf numFmtId="179" fontId="19" fillId="0" borderId="0" xfId="0" applyNumberFormat="1" applyFont="1" applyBorder="1" applyAlignment="1">
      <alignment/>
    </xf>
    <xf numFmtId="179" fontId="18" fillId="0" borderId="0" xfId="58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18" fillId="0" borderId="0" xfId="58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3" fontId="22" fillId="0" borderId="10" xfId="0" applyNumberFormat="1" applyFont="1" applyBorder="1" applyAlignment="1" quotePrefix="1">
      <alignment horizontal="center" vertical="center" wrapText="1"/>
    </xf>
    <xf numFmtId="43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43" fontId="2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 quotePrefix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43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43" fontId="19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3" fontId="18" fillId="0" borderId="15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 quotePrefix="1">
      <alignment horizontal="center" vertical="center" wrapText="1"/>
    </xf>
    <xf numFmtId="2" fontId="22" fillId="0" borderId="15" xfId="0" applyNumberFormat="1" applyFont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left" vertical="top" wrapText="1"/>
    </xf>
    <xf numFmtId="43" fontId="18" fillId="0" borderId="15" xfId="0" applyNumberFormat="1" applyFont="1" applyFill="1" applyBorder="1" applyAlignment="1">
      <alignment horizontal="center" vertical="center" wrapText="1"/>
    </xf>
    <xf numFmtId="43" fontId="22" fillId="0" borderId="15" xfId="0" applyNumberFormat="1" applyFont="1" applyBorder="1" applyAlignment="1" quotePrefix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4" fontId="18" fillId="0" borderId="18" xfId="0" applyNumberFormat="1" applyFont="1" applyBorder="1" applyAlignment="1">
      <alignment horizontal="right"/>
    </xf>
    <xf numFmtId="0" fontId="18" fillId="0" borderId="13" xfId="0" applyFont="1" applyBorder="1" applyAlignment="1">
      <alignment/>
    </xf>
    <xf numFmtId="179" fontId="18" fillId="0" borderId="11" xfId="58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left" vertical="center" wrapText="1"/>
    </xf>
    <xf numFmtId="179" fontId="18" fillId="0" borderId="10" xfId="58" applyFont="1" applyFill="1" applyBorder="1" applyAlignment="1" quotePrefix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179" fontId="18" fillId="0" borderId="20" xfId="58" applyFont="1" applyFill="1" applyBorder="1" applyAlignment="1" quotePrefix="1">
      <alignment horizontal="center" vertical="center"/>
    </xf>
    <xf numFmtId="43" fontId="22" fillId="0" borderId="21" xfId="0" applyNumberFormat="1" applyFont="1" applyFill="1" applyBorder="1" applyAlignment="1" quotePrefix="1">
      <alignment horizontal="center" vertical="center" wrapText="1"/>
    </xf>
    <xf numFmtId="0" fontId="22" fillId="0" borderId="20" xfId="0" applyNumberFormat="1" applyFont="1" applyFill="1" applyBorder="1" applyAlignment="1" quotePrefix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43" fontId="22" fillId="0" borderId="20" xfId="0" applyNumberFormat="1" applyFont="1" applyFill="1" applyBorder="1" applyAlignment="1" quotePrefix="1">
      <alignment horizontal="center" vertical="center" wrapText="1"/>
    </xf>
    <xf numFmtId="43" fontId="22" fillId="0" borderId="15" xfId="0" applyNumberFormat="1" applyFont="1" applyBorder="1" applyAlignment="1" quotePrefix="1">
      <alignment vertical="center" wrapText="1"/>
    </xf>
    <xf numFmtId="0" fontId="18" fillId="0" borderId="0" xfId="0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179" fontId="18" fillId="0" borderId="0" xfId="58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14" fontId="18" fillId="0" borderId="0" xfId="0" applyNumberFormat="1" applyFont="1" applyBorder="1" applyAlignment="1">
      <alignment horizontal="right" vertical="center"/>
    </xf>
    <xf numFmtId="179" fontId="18" fillId="25" borderId="0" xfId="58" applyFont="1" applyFill="1" applyBorder="1" applyAlignment="1">
      <alignment vertical="center" wrapText="1"/>
    </xf>
    <xf numFmtId="14" fontId="18" fillId="25" borderId="0" xfId="0" applyNumberFormat="1" applyFont="1" applyFill="1" applyBorder="1" applyAlignment="1">
      <alignment vertical="center" wrapText="1"/>
    </xf>
    <xf numFmtId="0" fontId="18" fillId="25" borderId="0" xfId="0" applyFont="1" applyFill="1" applyBorder="1" applyAlignment="1">
      <alignment horizontal="left" vertical="center" wrapText="1"/>
    </xf>
    <xf numFmtId="4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43" fontId="22" fillId="0" borderId="21" xfId="0" applyNumberFormat="1" applyFont="1" applyBorder="1" applyAlignment="1" quotePrefix="1">
      <alignment horizontal="center" vertical="center" wrapText="1"/>
    </xf>
    <xf numFmtId="14" fontId="18" fillId="25" borderId="0" xfId="0" applyNumberFormat="1" applyFont="1" applyFill="1" applyBorder="1" applyAlignment="1">
      <alignment horizontal="right" vertical="center" wrapText="1"/>
    </xf>
    <xf numFmtId="179" fontId="18" fillId="0" borderId="0" xfId="58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18" fillId="25" borderId="0" xfId="0" applyFont="1" applyFill="1" applyBorder="1" applyAlignment="1">
      <alignment horizontal="left" vertical="center" wrapText="1"/>
    </xf>
    <xf numFmtId="0" fontId="18" fillId="17" borderId="0" xfId="0" applyFont="1" applyFill="1" applyBorder="1" applyAlignment="1">
      <alignment horizontal="left" wrapText="1"/>
    </xf>
    <xf numFmtId="0" fontId="18" fillId="0" borderId="24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14" fontId="18" fillId="0" borderId="24" xfId="0" applyNumberFormat="1" applyFont="1" applyBorder="1" applyAlignment="1">
      <alignment horizontal="right" vertical="center"/>
    </xf>
    <xf numFmtId="14" fontId="18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2"/>
  <sheetViews>
    <sheetView tabSelected="1" zoomScalePageLayoutView="0" workbookViewId="0" topLeftCell="A5">
      <selection activeCell="H15" sqref="H15"/>
    </sheetView>
  </sheetViews>
  <sheetFormatPr defaultColWidth="9.140625" defaultRowHeight="12.75"/>
  <cols>
    <col min="1" max="1" width="7.28125" style="0" customWidth="1"/>
    <col min="2" max="2" width="50.140625" style="0" customWidth="1"/>
    <col min="3" max="3" width="15.28125" style="0" customWidth="1"/>
    <col min="4" max="4" width="16.00390625" style="0" customWidth="1"/>
    <col min="5" max="6" width="15.28125" style="0" customWidth="1"/>
    <col min="7" max="7" width="15.421875" style="0" customWidth="1"/>
    <col min="8" max="8" width="19.28125" style="0" customWidth="1"/>
    <col min="9" max="9" width="13.8515625" style="0" customWidth="1"/>
    <col min="10" max="10" width="15.7109375" style="0" customWidth="1"/>
    <col min="11" max="11" width="13.140625" style="0" customWidth="1"/>
    <col min="12" max="12" width="12.57421875" style="0" customWidth="1"/>
    <col min="13" max="13" width="10.00390625" style="0" customWidth="1"/>
  </cols>
  <sheetData>
    <row r="1" ht="5.25" customHeight="1" hidden="1"/>
    <row r="2" ht="18.75" customHeight="1"/>
    <row r="3" spans="1:11" ht="18" customHeight="1">
      <c r="A3" s="89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9.5" customHeight="1">
      <c r="A4" s="89" t="s">
        <v>48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9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81" customHeight="1" thickBot="1">
      <c r="A6" s="28" t="s">
        <v>8</v>
      </c>
      <c r="B6" s="29" t="s">
        <v>13</v>
      </c>
      <c r="C6" s="30" t="s">
        <v>0</v>
      </c>
      <c r="D6" s="30" t="s">
        <v>14</v>
      </c>
      <c r="E6" s="30" t="s">
        <v>15</v>
      </c>
      <c r="F6" s="30" t="s">
        <v>1</v>
      </c>
      <c r="G6" s="30" t="s">
        <v>16</v>
      </c>
      <c r="H6" s="30" t="s">
        <v>17</v>
      </c>
      <c r="I6" s="30" t="s">
        <v>18</v>
      </c>
      <c r="J6" s="30" t="s">
        <v>9</v>
      </c>
      <c r="K6" s="31" t="s">
        <v>10</v>
      </c>
    </row>
    <row r="7" spans="1:11" ht="19.5" customHeight="1" thickBot="1">
      <c r="A7" s="35">
        <v>1</v>
      </c>
      <c r="B7" s="36" t="s">
        <v>19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8">
        <v>11</v>
      </c>
    </row>
    <row r="8" spans="1:11" ht="42" customHeight="1">
      <c r="A8" s="90" t="s">
        <v>5</v>
      </c>
      <c r="B8" s="55" t="s">
        <v>23</v>
      </c>
      <c r="C8" s="32">
        <v>3029300</v>
      </c>
      <c r="D8" s="44">
        <v>0</v>
      </c>
      <c r="E8" s="44" t="s">
        <v>4</v>
      </c>
      <c r="F8" s="33" t="s">
        <v>4</v>
      </c>
      <c r="G8" s="44">
        <v>3029300</v>
      </c>
      <c r="H8" s="44">
        <v>3029300</v>
      </c>
      <c r="I8" s="66">
        <f>G8-H8</f>
        <v>0</v>
      </c>
      <c r="J8" s="34" t="s">
        <v>4</v>
      </c>
      <c r="K8" s="46" t="s">
        <v>21</v>
      </c>
    </row>
    <row r="9" spans="1:11" ht="50.25" customHeight="1">
      <c r="A9" s="91"/>
      <c r="B9" s="42" t="s">
        <v>20</v>
      </c>
      <c r="C9" s="43">
        <v>2800000</v>
      </c>
      <c r="D9" s="44">
        <v>500000</v>
      </c>
      <c r="E9" s="33" t="s">
        <v>4</v>
      </c>
      <c r="F9" s="33" t="s">
        <v>4</v>
      </c>
      <c r="G9" s="44">
        <f>400000+500000+500000</f>
        <v>1400000</v>
      </c>
      <c r="H9" s="44">
        <f>400000+500000</f>
        <v>900000</v>
      </c>
      <c r="I9" s="66">
        <f>G9-H9</f>
        <v>500000</v>
      </c>
      <c r="J9" s="81" t="s">
        <v>49</v>
      </c>
      <c r="K9" s="93" t="s">
        <v>29</v>
      </c>
    </row>
    <row r="10" spans="1:11" ht="45" customHeight="1">
      <c r="A10" s="91"/>
      <c r="B10" s="42" t="s">
        <v>22</v>
      </c>
      <c r="C10" s="43">
        <v>2500000</v>
      </c>
      <c r="D10" s="44">
        <v>2000000</v>
      </c>
      <c r="E10" s="33" t="s">
        <v>4</v>
      </c>
      <c r="F10" s="33" t="s">
        <v>4</v>
      </c>
      <c r="G10" s="44">
        <f>500000+2000000</f>
        <v>2500000</v>
      </c>
      <c r="H10" s="44">
        <v>500000</v>
      </c>
      <c r="I10" s="66">
        <f>G10-H10</f>
        <v>2000000</v>
      </c>
      <c r="J10" s="81" t="s">
        <v>49</v>
      </c>
      <c r="K10" s="94"/>
    </row>
    <row r="11" spans="1:11" ht="44.25" customHeight="1">
      <c r="A11" s="92"/>
      <c r="B11" s="42" t="s">
        <v>24</v>
      </c>
      <c r="C11" s="43">
        <v>10000000</v>
      </c>
      <c r="D11" s="44">
        <v>0</v>
      </c>
      <c r="E11" s="33" t="s">
        <v>4</v>
      </c>
      <c r="F11" s="33" t="s">
        <v>4</v>
      </c>
      <c r="G11" s="44">
        <f>212384+500000</f>
        <v>712384</v>
      </c>
      <c r="H11" s="44">
        <v>212384</v>
      </c>
      <c r="I11" s="66">
        <f>G11-H11</f>
        <v>500000</v>
      </c>
      <c r="J11" s="81" t="s">
        <v>49</v>
      </c>
      <c r="K11" s="94"/>
    </row>
    <row r="12" spans="1:11" ht="44.25" customHeight="1">
      <c r="A12" s="54" t="s">
        <v>6</v>
      </c>
      <c r="B12" s="11" t="s">
        <v>25</v>
      </c>
      <c r="C12" s="56">
        <v>200000</v>
      </c>
      <c r="D12" s="18" t="s">
        <v>4</v>
      </c>
      <c r="E12" s="19" t="s">
        <v>4</v>
      </c>
      <c r="F12" s="20" t="s">
        <v>4</v>
      </c>
      <c r="G12" s="33" t="s">
        <v>4</v>
      </c>
      <c r="H12" s="33" t="s">
        <v>4</v>
      </c>
      <c r="I12" s="33" t="s">
        <v>4</v>
      </c>
      <c r="J12" s="22" t="s">
        <v>4</v>
      </c>
      <c r="K12" s="95"/>
    </row>
    <row r="13" spans="1:11" ht="36.75" customHeight="1" hidden="1">
      <c r="A13" s="27"/>
      <c r="B13" s="11"/>
      <c r="C13" s="56"/>
      <c r="D13" s="18"/>
      <c r="E13" s="18"/>
      <c r="F13" s="23"/>
      <c r="G13" s="21"/>
      <c r="H13" s="24"/>
      <c r="I13" s="24"/>
      <c r="J13" s="25"/>
      <c r="K13" s="45"/>
    </row>
    <row r="14" spans="1:11" ht="39" customHeight="1">
      <c r="A14" s="54" t="s">
        <v>12</v>
      </c>
      <c r="B14" s="11" t="s">
        <v>26</v>
      </c>
      <c r="C14" s="56">
        <v>172500</v>
      </c>
      <c r="D14" s="19" t="s">
        <v>4</v>
      </c>
      <c r="E14" s="19" t="s">
        <v>4</v>
      </c>
      <c r="F14" s="20" t="s">
        <v>4</v>
      </c>
      <c r="G14" s="33" t="s">
        <v>4</v>
      </c>
      <c r="H14" s="63">
        <v>172500</v>
      </c>
      <c r="I14" s="64" t="s">
        <v>4</v>
      </c>
      <c r="J14" s="25" t="s">
        <v>4</v>
      </c>
      <c r="K14" s="45" t="s">
        <v>11</v>
      </c>
    </row>
    <row r="15" spans="1:11" ht="70.5" customHeight="1" thickBot="1">
      <c r="A15" s="57" t="s">
        <v>30</v>
      </c>
      <c r="B15" s="58" t="s">
        <v>31</v>
      </c>
      <c r="C15" s="59">
        <v>3262257.84</v>
      </c>
      <c r="D15" s="60">
        <v>550000</v>
      </c>
      <c r="E15" s="60" t="s">
        <v>4</v>
      </c>
      <c r="F15" s="61" t="s">
        <v>4</v>
      </c>
      <c r="G15" s="65">
        <v>1100000</v>
      </c>
      <c r="H15" s="65">
        <v>1013113.96</v>
      </c>
      <c r="I15" s="78">
        <f>G15-H15</f>
        <v>86886.04000000004</v>
      </c>
      <c r="J15" s="82" t="s">
        <v>50</v>
      </c>
      <c r="K15" s="62"/>
    </row>
    <row r="16" spans="1:11" ht="19.5" customHeight="1" thickBot="1">
      <c r="A16" s="39"/>
      <c r="B16" s="40" t="s">
        <v>2</v>
      </c>
      <c r="C16" s="26">
        <f>SUM(C8:C15)</f>
        <v>21964057.84</v>
      </c>
      <c r="D16" s="26">
        <f>SUM(D8:D15)</f>
        <v>3050000</v>
      </c>
      <c r="E16" s="26">
        <f>SUM(E8:E14)</f>
        <v>0</v>
      </c>
      <c r="F16" s="26">
        <f>SUM(F8:F15)</f>
        <v>0</v>
      </c>
      <c r="G16" s="26">
        <f>SUM(G8:G15)</f>
        <v>8741684</v>
      </c>
      <c r="H16" s="26">
        <f>SUM(H8:H15)</f>
        <v>5827297.96</v>
      </c>
      <c r="I16" s="26">
        <f>SUM(I8:I15)</f>
        <v>3086886.04</v>
      </c>
      <c r="J16" s="26">
        <f>SUM(J8:J15)</f>
        <v>0</v>
      </c>
      <c r="K16" s="41"/>
    </row>
    <row r="17" spans="1:11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9" ht="12" customHeight="1">
      <c r="A18" s="2"/>
      <c r="B18" s="3"/>
      <c r="C18" s="4"/>
      <c r="D18" s="4"/>
      <c r="E18" s="5"/>
      <c r="F18" s="6"/>
      <c r="G18" s="7"/>
      <c r="H18" s="4"/>
      <c r="I18" s="8"/>
    </row>
    <row r="19" spans="1:9" ht="12" customHeight="1" hidden="1">
      <c r="A19" s="2"/>
      <c r="B19" s="3"/>
      <c r="C19" s="4"/>
      <c r="D19" s="4"/>
      <c r="E19" s="5"/>
      <c r="F19" s="6"/>
      <c r="G19" s="7"/>
      <c r="H19" s="4"/>
      <c r="I19" s="8"/>
    </row>
    <row r="20" spans="1:13" ht="12" customHeight="1" hidden="1" thickBot="1">
      <c r="A20" s="52" t="s">
        <v>7</v>
      </c>
      <c r="B20" s="85" t="s">
        <v>27</v>
      </c>
      <c r="C20" s="85"/>
      <c r="D20" s="85"/>
      <c r="E20" s="85"/>
      <c r="F20" s="85"/>
      <c r="G20" s="85"/>
      <c r="H20" s="84" t="s">
        <v>28</v>
      </c>
      <c r="I20" s="84"/>
      <c r="J20" s="53">
        <v>172500</v>
      </c>
      <c r="K20" s="51">
        <v>43490</v>
      </c>
      <c r="L20" s="10"/>
      <c r="M20" s="48"/>
    </row>
    <row r="21" spans="1:13" ht="12" customHeight="1" hidden="1">
      <c r="A21" s="47"/>
      <c r="B21" s="88" t="s">
        <v>33</v>
      </c>
      <c r="C21" s="88"/>
      <c r="D21" s="88"/>
      <c r="E21" s="88"/>
      <c r="F21" s="88"/>
      <c r="G21" s="88"/>
      <c r="H21" s="88" t="s">
        <v>34</v>
      </c>
      <c r="I21" s="88"/>
      <c r="J21" s="70">
        <v>1492333.43</v>
      </c>
      <c r="K21" s="96">
        <v>43564</v>
      </c>
      <c r="L21" s="10"/>
      <c r="M21" s="48"/>
    </row>
    <row r="22" spans="1:13" ht="12" customHeight="1" hidden="1">
      <c r="A22" s="47"/>
      <c r="B22" s="83"/>
      <c r="C22" s="83"/>
      <c r="D22" s="83"/>
      <c r="E22" s="83"/>
      <c r="F22" s="83"/>
      <c r="G22" s="83"/>
      <c r="H22" s="83"/>
      <c r="I22" s="83"/>
      <c r="J22" s="70">
        <v>1531738.99</v>
      </c>
      <c r="K22" s="97"/>
      <c r="L22" s="10"/>
      <c r="M22" s="48"/>
    </row>
    <row r="23" spans="1:13" ht="12" customHeight="1" hidden="1">
      <c r="A23" s="47" t="s">
        <v>32</v>
      </c>
      <c r="B23" s="83"/>
      <c r="C23" s="83"/>
      <c r="D23" s="83"/>
      <c r="E23" s="83"/>
      <c r="F23" s="83"/>
      <c r="G23" s="83"/>
      <c r="H23" s="83"/>
      <c r="I23" s="83"/>
      <c r="J23" s="71">
        <v>5227.58</v>
      </c>
      <c r="K23" s="97"/>
      <c r="L23" s="10"/>
      <c r="M23" s="48"/>
    </row>
    <row r="24" spans="1:13" ht="12" customHeight="1" hidden="1">
      <c r="A24" s="47"/>
      <c r="B24" s="83" t="s">
        <v>35</v>
      </c>
      <c r="C24" s="83"/>
      <c r="D24" s="83"/>
      <c r="E24" s="83"/>
      <c r="F24" s="83"/>
      <c r="G24" s="83"/>
      <c r="H24" s="83" t="s">
        <v>36</v>
      </c>
      <c r="I24" s="83"/>
      <c r="J24" s="71">
        <v>692316.03</v>
      </c>
      <c r="K24" s="97"/>
      <c r="L24" s="10"/>
      <c r="M24" s="48"/>
    </row>
    <row r="25" spans="1:13" ht="12" customHeight="1" hidden="1">
      <c r="A25" s="47"/>
      <c r="B25" s="83"/>
      <c r="C25" s="83"/>
      <c r="D25" s="83"/>
      <c r="E25" s="83"/>
      <c r="F25" s="83"/>
      <c r="G25" s="83"/>
      <c r="H25" s="83"/>
      <c r="I25" s="83"/>
      <c r="J25" s="71">
        <v>400000</v>
      </c>
      <c r="K25" s="72">
        <v>43565</v>
      </c>
      <c r="L25" s="10"/>
      <c r="M25" s="48"/>
    </row>
    <row r="26" spans="1:13" ht="12" customHeight="1" hidden="1">
      <c r="A26" s="47"/>
      <c r="B26" s="87" t="s">
        <v>37</v>
      </c>
      <c r="C26" s="87"/>
      <c r="D26" s="87"/>
      <c r="E26" s="87"/>
      <c r="F26" s="87"/>
      <c r="G26" s="87"/>
      <c r="H26" s="67"/>
      <c r="I26" s="67"/>
      <c r="J26" s="68"/>
      <c r="K26" s="69"/>
      <c r="L26" s="10"/>
      <c r="M26" s="48"/>
    </row>
    <row r="27" spans="1:13" ht="12" customHeight="1" hidden="1">
      <c r="A27" s="47"/>
      <c r="B27" s="86" t="s">
        <v>38</v>
      </c>
      <c r="C27" s="86"/>
      <c r="D27" s="86"/>
      <c r="E27" s="86"/>
      <c r="F27" s="86"/>
      <c r="G27" s="86"/>
      <c r="H27" s="86" t="s">
        <v>39</v>
      </c>
      <c r="I27" s="86"/>
      <c r="J27" s="73">
        <v>12214.27</v>
      </c>
      <c r="K27" s="74">
        <v>43598</v>
      </c>
      <c r="L27" s="10"/>
      <c r="M27" s="48"/>
    </row>
    <row r="28" spans="1:13" ht="12" customHeight="1" hidden="1">
      <c r="A28" s="47"/>
      <c r="B28" s="75"/>
      <c r="C28" s="75"/>
      <c r="D28" s="75"/>
      <c r="E28" s="75"/>
      <c r="F28" s="75"/>
      <c r="G28" s="75"/>
      <c r="H28" s="75" t="s">
        <v>40</v>
      </c>
      <c r="I28" s="75"/>
      <c r="J28" s="73">
        <v>1021.92</v>
      </c>
      <c r="K28" s="74">
        <v>43599</v>
      </c>
      <c r="L28" s="10"/>
      <c r="M28" s="48"/>
    </row>
    <row r="29" spans="1:13" ht="12" customHeight="1" hidden="1">
      <c r="A29" s="47"/>
      <c r="B29" s="75"/>
      <c r="C29" s="75"/>
      <c r="D29" s="75"/>
      <c r="E29" s="75"/>
      <c r="F29" s="75"/>
      <c r="G29" s="75"/>
      <c r="H29" s="86" t="s">
        <v>39</v>
      </c>
      <c r="I29" s="86"/>
      <c r="J29" s="73">
        <v>587.57</v>
      </c>
      <c r="K29" s="74">
        <v>43605</v>
      </c>
      <c r="L29" s="10"/>
      <c r="M29" s="48"/>
    </row>
    <row r="30" spans="1:13" ht="12" customHeight="1" hidden="1">
      <c r="A30" s="47"/>
      <c r="B30" s="75"/>
      <c r="C30" s="75"/>
      <c r="D30" s="75"/>
      <c r="E30" s="75"/>
      <c r="F30" s="75"/>
      <c r="G30" s="75"/>
      <c r="H30" s="86" t="s">
        <v>39</v>
      </c>
      <c r="I30" s="86"/>
      <c r="J30" s="73">
        <v>14974.56</v>
      </c>
      <c r="K30" s="74">
        <v>43612</v>
      </c>
      <c r="L30" s="10"/>
      <c r="M30" s="48"/>
    </row>
    <row r="31" spans="1:13" ht="12" customHeight="1" hidden="1">
      <c r="A31" s="47"/>
      <c r="B31" s="75"/>
      <c r="C31" s="75"/>
      <c r="D31" s="75"/>
      <c r="E31" s="75"/>
      <c r="F31" s="75"/>
      <c r="G31" s="75"/>
      <c r="H31" s="86" t="s">
        <v>39</v>
      </c>
      <c r="I31" s="86"/>
      <c r="J31" s="73">
        <v>8127.84</v>
      </c>
      <c r="K31" s="79" t="s">
        <v>47</v>
      </c>
      <c r="L31" s="10"/>
      <c r="M31" s="48"/>
    </row>
    <row r="32" spans="1:13" ht="12" customHeight="1" hidden="1">
      <c r="A32" s="47"/>
      <c r="B32" s="75"/>
      <c r="C32" s="75"/>
      <c r="D32" s="75"/>
      <c r="E32" s="75"/>
      <c r="F32" s="75"/>
      <c r="G32" s="75"/>
      <c r="H32" s="86" t="s">
        <v>39</v>
      </c>
      <c r="I32" s="86"/>
      <c r="J32" s="73">
        <v>16817.78</v>
      </c>
      <c r="K32" s="74">
        <v>43619</v>
      </c>
      <c r="L32" s="10"/>
      <c r="M32" s="48"/>
    </row>
    <row r="33" spans="1:13" ht="12" customHeight="1" hidden="1">
      <c r="A33" s="47"/>
      <c r="B33" s="49"/>
      <c r="C33" s="49"/>
      <c r="D33" s="49"/>
      <c r="E33" s="49"/>
      <c r="F33" s="49"/>
      <c r="G33" s="49"/>
      <c r="H33" s="49"/>
      <c r="I33" s="50"/>
      <c r="J33" s="50"/>
      <c r="K33" s="50"/>
      <c r="L33" s="10"/>
      <c r="M33" s="48"/>
    </row>
    <row r="34" spans="1:13" ht="12" customHeight="1" hidden="1">
      <c r="A34" s="13" t="s">
        <v>41</v>
      </c>
      <c r="B34" s="83" t="s">
        <v>42</v>
      </c>
      <c r="C34" s="83"/>
      <c r="D34" s="83"/>
      <c r="E34" s="83"/>
      <c r="F34" s="83"/>
      <c r="G34" s="83"/>
      <c r="H34" s="83" t="s">
        <v>36</v>
      </c>
      <c r="I34" s="83"/>
      <c r="J34" s="76">
        <v>500000</v>
      </c>
      <c r="K34" s="77">
        <v>43612</v>
      </c>
      <c r="L34" s="14"/>
      <c r="M34" s="13"/>
    </row>
    <row r="35" spans="1:13" ht="12" customHeight="1" hidden="1">
      <c r="A35" s="13"/>
      <c r="B35" s="12" t="s">
        <v>43</v>
      </c>
      <c r="C35" s="12"/>
      <c r="D35" s="12"/>
      <c r="E35" s="12"/>
      <c r="F35" s="12"/>
      <c r="G35" s="12"/>
      <c r="H35" s="83" t="s">
        <v>44</v>
      </c>
      <c r="I35" s="83"/>
      <c r="J35" s="80">
        <v>1013113.96</v>
      </c>
      <c r="K35" s="13"/>
      <c r="L35" s="14"/>
      <c r="M35" s="13"/>
    </row>
    <row r="36" spans="1:13" ht="15.75" customHeight="1">
      <c r="A36" s="13"/>
      <c r="B36" s="12"/>
      <c r="C36" s="12"/>
      <c r="D36" s="12"/>
      <c r="E36" s="12"/>
      <c r="F36" s="12"/>
      <c r="G36" s="12"/>
      <c r="H36" s="12"/>
      <c r="I36" s="12"/>
      <c r="J36" s="13"/>
      <c r="K36" s="13"/>
      <c r="L36" s="14"/>
      <c r="M36" s="13"/>
    </row>
    <row r="37" spans="1:13" ht="15.75" customHeight="1">
      <c r="A37" s="13"/>
      <c r="B37" s="12"/>
      <c r="C37" s="12"/>
      <c r="D37" s="12"/>
      <c r="E37" s="12"/>
      <c r="F37" s="12"/>
      <c r="G37" s="12"/>
      <c r="H37" s="12"/>
      <c r="I37" s="13"/>
      <c r="J37" s="13"/>
      <c r="K37" s="13"/>
      <c r="L37" s="14"/>
      <c r="M37" s="13"/>
    </row>
    <row r="38" spans="2:12" ht="12.75">
      <c r="B38" s="1" t="s">
        <v>45</v>
      </c>
      <c r="C38" s="1"/>
      <c r="D38" s="1"/>
      <c r="E38" s="1"/>
      <c r="F38" s="1"/>
      <c r="G38" s="1" t="s">
        <v>46</v>
      </c>
      <c r="L38" s="15"/>
    </row>
    <row r="39" ht="12.75">
      <c r="L39" s="15"/>
    </row>
    <row r="40" ht="12.75">
      <c r="L40" s="15"/>
    </row>
    <row r="41" spans="5:12" ht="12.75">
      <c r="E41" s="9"/>
      <c r="L41" s="15"/>
    </row>
    <row r="42" ht="12.75">
      <c r="L42" s="15"/>
    </row>
  </sheetData>
  <sheetProtection/>
  <mergeCells count="21">
    <mergeCell ref="B34:G34"/>
    <mergeCell ref="H34:I34"/>
    <mergeCell ref="H30:I30"/>
    <mergeCell ref="K21:K24"/>
    <mergeCell ref="H27:I27"/>
    <mergeCell ref="H32:I32"/>
    <mergeCell ref="H31:I31"/>
    <mergeCell ref="A3:K3"/>
    <mergeCell ref="A4:K4"/>
    <mergeCell ref="A8:A11"/>
    <mergeCell ref="K9:K12"/>
    <mergeCell ref="H35:I35"/>
    <mergeCell ref="H20:I20"/>
    <mergeCell ref="B20:G20"/>
    <mergeCell ref="H29:I29"/>
    <mergeCell ref="B26:G26"/>
    <mergeCell ref="B27:G27"/>
    <mergeCell ref="B21:G23"/>
    <mergeCell ref="H21:I23"/>
    <mergeCell ref="B24:G25"/>
    <mergeCell ref="H24:I25"/>
  </mergeCells>
  <printOptions/>
  <pageMargins left="0.16" right="0.16" top="0.52" bottom="0.15" header="0.22" footer="0.1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</cp:lastModifiedBy>
  <cp:lastPrinted>2019-07-01T15:07:01Z</cp:lastPrinted>
  <dcterms:created xsi:type="dcterms:W3CDTF">1996-10-08T23:32:33Z</dcterms:created>
  <dcterms:modified xsi:type="dcterms:W3CDTF">2019-07-04T12:01:47Z</dcterms:modified>
  <cp:category/>
  <cp:version/>
  <cp:contentType/>
  <cp:contentStatus/>
</cp:coreProperties>
</file>