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М1" sheetId="1" r:id="rId1"/>
    <sheet name="7М" sheetId="2" r:id="rId2"/>
    <sheet name="2М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<sst xmlns="http://schemas.openxmlformats.org/spreadsheetml/2006/main" count="318" uniqueCount="160">
  <si>
    <t>Одиниця виміру: грн, коп.</t>
  </si>
  <si>
    <t>Показники</t>
  </si>
  <si>
    <t>КЕКВ</t>
  </si>
  <si>
    <t>Код рядка</t>
  </si>
  <si>
    <t>Залишок на початок звітного року</t>
  </si>
  <si>
    <t>Надійшло коштів за звітний період (рік)</t>
  </si>
  <si>
    <t>на кінець звітного періоду (року)</t>
  </si>
  <si>
    <t>Х</t>
  </si>
  <si>
    <t>1445640, 00</t>
  </si>
  <si>
    <t>Оплата праці і нарахування на заробітну плату</t>
  </si>
  <si>
    <t xml:space="preserve">Оплата праці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</si>
  <si>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</si>
  <si>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</si>
  <si>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</si>
  <si>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</si>
  <si>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</si>
  <si>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</si>
  <si>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</si>
  <si>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</si>
  <si>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</si>
  <si>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>Дослідження і розробки, окремі заходи по реалізації державних (регіональних) програм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</si>
  <si>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</si>
  <si>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</si>
  <si>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</si>
  <si>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</si>
  <si>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</si>
  <si>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</si>
  <si>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</si>
  <si>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</si>
  <si>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</si>
  <si>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</si>
  <si>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</si>
  <si>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</si>
  <si>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</si>
  <si>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</si>
  <si>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</si>
  <si>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</si>
  <si>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</si>
  <si>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</si>
  <si>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</si>
  <si>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</si>
  <si>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</si>
  <si>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</si>
  <si>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</si>
  <si>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</si>
  <si>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</si>
  <si>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</si>
  <si>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</si>
  <si>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</si>
  <si>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</si>
  <si>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>Зовнішнє кредитування</t>
  </si>
  <si>
    <t>Надання зовнішніх кредитів</t>
  </si>
  <si>
    <t>(підпис)</t>
  </si>
  <si>
    <t>(ініціали, прізвище)</t>
  </si>
  <si>
    <t>Дебіторська заборгованість</t>
  </si>
  <si>
    <t>Кредиторська заборгованість</t>
  </si>
  <si>
    <t>на початок звітного року, усього</t>
  </si>
  <si>
    <t>списана за період з початку звітного року</t>
  </si>
  <si>
    <t>усього</t>
  </si>
  <si>
    <t>з неї прострочена</t>
  </si>
  <si>
    <t>з неї</t>
  </si>
  <si>
    <t>прострочена</t>
  </si>
  <si>
    <t>термін оплати якої не настав</t>
  </si>
  <si>
    <t>Доходи</t>
  </si>
  <si>
    <t xml:space="preserve">Нарахування на  оплату праці </t>
  </si>
  <si>
    <t>Оплата комунальних послуг та енергоносіїв</t>
  </si>
  <si>
    <t>Обслуговування боргових зобов’язань</t>
  </si>
  <si>
    <t>Капітальне будівництво (придбання) житла</t>
  </si>
  <si>
    <r>
      <t>Капітальні трансферти підпри</t>
    </r>
    <r>
      <rPr>
        <i/>
        <sz val="8"/>
        <color indexed="8"/>
        <rFont val="Times New Roman"/>
        <family val="1"/>
      </rPr>
      <t>ємствам (установам, організаціям)</t>
    </r>
  </si>
  <si>
    <t>на початок звітного року</t>
  </si>
  <si>
    <t>Видатки та надання кредитів</t>
  </si>
  <si>
    <t>Дослідження і розробки,  окремі заходи по реалізації державних (регіональних) програм</t>
  </si>
  <si>
    <t>-</t>
  </si>
  <si>
    <t>3705429, 40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</si>
  <si>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</si>
  <si>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</si>
  <si>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</si>
  <si>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</si>
  <si>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</si>
  <si>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</si>
  <si>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</si>
  <si>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</si>
  <si>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</si>
  <si>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</si>
  <si>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</si>
  <si>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</si>
  <si>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</si>
  <si>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1216020</t>
  </si>
  <si>
    <t>Забезпечення функціонуцвання підприємств,  установ та організацій,  що виробляють,  виконують та/або надають житлово-комунальні послуги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</si>
  <si>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 (проміжна)</t>
    </r>
  </si>
  <si>
    <t>КЕКВ та/або ККК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</si>
  <si>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</si>
  <si>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</si>
  <si>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</si>
  <si>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</si>
  <si>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</si>
  <si>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</si>
  <si>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</si>
  <si>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</si>
  <si>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</si>
  <si>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030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</si>
  <si>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</si>
  <si>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</si>
  <si>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</si>
  <si>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</si>
  <si>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</si>
  <si>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Суддівська винагорода</t>
  </si>
  <si>
    <t>070</t>
  </si>
  <si>
    <t>080</t>
  </si>
  <si>
    <t>090</t>
  </si>
  <si>
    <t>100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</si>
  <si>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</si>
  <si>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</si>
  <si>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</si>
  <si>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</si>
  <si>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 та інших комунальних послуг</t>
  </si>
  <si>
    <t xml:space="preserve">  Оплата енергосервісу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</si>
  <si>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</si>
  <si>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</si>
  <si>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  Капітальний ремонт житлового фонду (приміщень)</t>
  </si>
  <si>
    <t xml:space="preserve">  Капітальний ремонт інших об’єктів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</si>
  <si>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</si>
  <si>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</si>
  <si>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</si>
  <si>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</si>
  <si>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</si>
  <si>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</si>
  <si>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</si>
  <si>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</si>
  <si>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</si>
  <si>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</si>
  <si>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Додаток 7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</si>
  <si>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r>
      <t xml:space="preserve">Форма складена:    </t>
    </r>
    <r>
      <rPr>
        <b/>
        <u val="single"/>
        <sz val="8"/>
        <color indexed="8"/>
        <rFont val="Times New Roman"/>
        <family val="1"/>
      </rPr>
      <t>за загальним</t>
    </r>
    <r>
      <rPr>
        <b/>
        <sz val="8"/>
        <color indexed="8"/>
        <rFont val="Times New Roman"/>
        <family val="1"/>
      </rPr>
      <t>, спеціальним фондом</t>
    </r>
    <r>
      <rPr>
        <sz val="8"/>
        <color indexed="8"/>
        <rFont val="Times New Roman"/>
        <family val="1"/>
      </rPr>
      <t xml:space="preserve"> (необхідне підкреслити).</t>
    </r>
  </si>
  <si>
    <t>Зареєстровані бюджетні фінансові
зобов’язання на кінець
звітного періоду (року)</t>
  </si>
  <si>
    <t xml:space="preserve">на початок
звітного року, усього
</t>
  </si>
  <si>
    <r>
      <t xml:space="preserve">Видатки - </t>
    </r>
    <r>
      <rPr>
        <sz val="10"/>
        <color indexed="8"/>
        <rFont val="Times New Roman"/>
        <family val="1"/>
      </rPr>
      <t>усього</t>
    </r>
  </si>
  <si>
    <r>
      <rPr>
        <sz val="8"/>
        <color indexed="8"/>
        <rFont val="Times New Roman"/>
        <family val="1"/>
      </rPr>
      <t>у тому числ</t>
    </r>
    <r>
      <rPr>
        <b/>
        <sz val="8"/>
        <color indexed="8"/>
        <rFont val="Times New Roman"/>
        <family val="1"/>
      </rPr>
      <t>і: 
Поточні  видатки</t>
    </r>
  </si>
  <si>
    <t>Капітальні  видатки</t>
  </si>
  <si>
    <r>
      <t>Придбання основного капіталу</t>
    </r>
    <r>
      <rPr>
        <vertAlign val="superscript"/>
        <sz val="8"/>
        <color indexed="8"/>
        <rFont val="Times New Roman"/>
        <family val="1"/>
      </rPr>
      <t>1</t>
    </r>
  </si>
  <si>
    <t xml:space="preserve">   Капітальне  будівництво (придбання) інших об’єктів </t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</si>
  <si>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інших об’єктів</t>
    </r>
  </si>
  <si>
    <t>Разом2</t>
  </si>
  <si>
    <r>
      <t>1</t>
    </r>
    <r>
      <rPr>
        <sz val="8"/>
        <color indexed="8"/>
        <rFont val="Times New Roman"/>
        <family val="1"/>
      </rPr>
      <t xml:space="preserve"> У місячній бюджетній звітності рядки з 390 по 570 не заповнюються.</t>
    </r>
    <r>
      <rPr>
        <vertAlign val="superscript"/>
        <sz val="8"/>
        <color indexed="8"/>
        <rFont val="Times New Roman"/>
        <family val="1"/>
      </rPr>
      <t xml:space="preserve">
2 </t>
    </r>
    <r>
      <rPr>
        <sz val="8"/>
        <color indexed="8"/>
        <rFont val="Times New Roman"/>
        <family val="1"/>
      </rPr>
      <t>Складається із суми рядків "Доходи" та "Видатки - усього".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</si>
  <si>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 (проміжна)</t>
    </r>
    <r>
      <rPr>
        <sz val="8"/>
        <color indexed="8"/>
        <rFont val="Times New Roman"/>
        <family val="1"/>
      </rPr>
      <t>, річна.</t>
    </r>
  </si>
  <si>
    <t>Додаток 8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</si>
  <si>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1218881</t>
  </si>
  <si>
    <t>Надання коштів для забезпечення гарантійних зобов'язань за позичальників, що отримали кредити під місцеві гарантії</t>
  </si>
  <si>
    <t>Одиниця виміру: грн коп.</t>
  </si>
  <si>
    <r>
      <t xml:space="preserve">Форма складена:    </t>
    </r>
    <r>
      <rPr>
        <b/>
        <sz val="8"/>
        <color indexed="8"/>
        <rFont val="Times New Roman"/>
        <family val="1"/>
      </rPr>
      <t>за загальним</t>
    </r>
    <r>
      <rPr>
        <b/>
        <sz val="8"/>
        <color indexed="8"/>
        <rFont val="Times New Roman"/>
        <family val="1"/>
      </rPr>
      <t xml:space="preserve">, </t>
    </r>
    <r>
      <rPr>
        <b/>
        <u val="single"/>
        <sz val="8"/>
        <color indexed="8"/>
        <rFont val="Times New Roman"/>
        <family val="1"/>
      </rPr>
      <t>спеціальним</t>
    </r>
    <r>
      <rPr>
        <b/>
        <sz val="8"/>
        <color indexed="8"/>
        <rFont val="Times New Roman"/>
        <family val="1"/>
      </rPr>
      <t xml:space="preserve"> фондом</t>
    </r>
    <r>
      <rPr>
        <sz val="8"/>
        <color indexed="8"/>
        <rFont val="Times New Roman"/>
        <family val="1"/>
      </rPr>
      <t xml:space="preserve"> (необхідне підкреслити).</t>
    </r>
  </si>
  <si>
    <r>
      <t>Зареєстровані бюджетні фінансові зобов’язання на кінець звітного періоду (року)</t>
    </r>
    <r>
      <rPr>
        <vertAlign val="superscript"/>
        <sz val="7"/>
        <color indexed="8"/>
        <rFont val="Times New Roman"/>
        <family val="1"/>
      </rPr>
      <t>1</t>
    </r>
  </si>
  <si>
    <t xml:space="preserve">
на початок звітного року
</t>
  </si>
  <si>
    <t xml:space="preserve">з неї прострочена </t>
  </si>
  <si>
    <t>3705428, 40</t>
  </si>
  <si>
    <t xml:space="preserve">  Дослідження і розробки, окремі заходи розвитку по реалізації державних   (регіональних) програм</t>
  </si>
  <si>
    <r>
      <t>1</t>
    </r>
    <r>
      <rPr>
        <sz val="7"/>
        <color indexed="8"/>
        <rFont val="Times New Roman"/>
        <family val="1"/>
      </rPr>
      <t xml:space="preserve">  Графа 10 у рядках з 080 до 140 в річній бюджетній звітності не заповнюється</t>
    </r>
  </si>
  <si>
    <t>за І півріччя 2021 року</t>
  </si>
  <si>
    <t>"02" липня 2021 року</t>
  </si>
  <si>
    <t>на 01 липня 2021 року</t>
  </si>
  <si>
    <t>"02"липня 2021 року</t>
  </si>
  <si>
    <r>
      <t xml:space="preserve">Періодичність: місячна, </t>
    </r>
    <r>
      <rPr>
        <b/>
        <u val="single"/>
        <sz val="8"/>
        <color indexed="8"/>
        <rFont val="Times New Roman"/>
        <family val="1"/>
      </rPr>
      <t>квартальна (проміжна)</t>
    </r>
    <r>
      <rPr>
        <sz val="8"/>
        <color indexed="8"/>
        <rFont val="Times New Roman"/>
        <family val="1"/>
      </rPr>
      <t>, річна.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</si>
</sst>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</numFmts>
  <fonts count="24">
    <font>
      <sz val="10"/>
      <name val="Arial"/>
      <family val="0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7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2" borderId="1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 vertical="top" wrapText="1"/>
    </xf>
    <xf numFmtId="49" fontId="5" fillId="2" borderId="1" xfId="0" applyNumberFormat="1" applyFont="1" applyFill="1" applyBorder="1" applyAlignment="1" applyProtection="1">
      <alignment wrapText="1"/>
      <protection/>
    </xf>
    <xf numFmtId="1" fontId="5" fillId="2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84" fontId="5" fillId="0" borderId="3" xfId="0" applyNumberFormat="1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184" fontId="1" fillId="2" borderId="3" xfId="0" applyNumberFormat="1" applyFont="1" applyFill="1" applyBorder="1" applyAlignment="1" applyProtection="1">
      <alignment horizontal="right" vertical="center"/>
      <protection locked="0"/>
    </xf>
    <xf numFmtId="184" fontId="1" fillId="0" borderId="3" xfId="0" applyNumberFormat="1" applyFont="1" applyBorder="1" applyAlignment="1" applyProtection="1">
      <alignment horizontal="right" vertical="center"/>
      <protection locked="0"/>
    </xf>
    <xf numFmtId="184" fontId="1" fillId="0" borderId="3" xfId="0" applyNumberFormat="1" applyFont="1" applyBorder="1" applyAlignment="1" applyProtection="1">
      <alignment horizontal="right" vertical="center" wrapText="1"/>
      <protection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184" fontId="5" fillId="0" borderId="4" xfId="0" applyNumberFormat="1" applyFont="1" applyBorder="1" applyAlignment="1" applyProtection="1">
      <alignment horizontal="right" vertical="center" wrapText="1"/>
      <protection hidden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right" vertical="center" wrapText="1"/>
    </xf>
    <xf numFmtId="184" fontId="1" fillId="0" borderId="2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1" fontId="5" fillId="2" borderId="1" xfId="0" applyNumberFormat="1" applyFont="1" applyFill="1" applyBorder="1" applyAlignment="1" applyProtection="1">
      <alignment horizontal="center" wrapText="1"/>
      <protection hidden="1"/>
    </xf>
    <xf numFmtId="49" fontId="5" fillId="2" borderId="5" xfId="0" applyNumberFormat="1" applyFont="1" applyFill="1" applyBorder="1" applyAlignment="1" applyProtection="1">
      <alignment wrapText="1"/>
      <protection hidden="1"/>
    </xf>
    <xf numFmtId="1" fontId="5" fillId="2" borderId="5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justify" vertical="top" wrapText="1"/>
      <protection hidden="1" locked="0"/>
    </xf>
    <xf numFmtId="0" fontId="1" fillId="0" borderId="0" xfId="0" applyFont="1" applyAlignment="1" applyProtection="1">
      <alignment horizontal="justify" vertical="top" wrapText="1"/>
      <protection hidden="1"/>
    </xf>
    <xf numFmtId="0" fontId="1" fillId="0" borderId="0" xfId="0" applyFont="1" applyAlignment="1" applyProtection="1">
      <alignment wrapText="1"/>
      <protection hidden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84" fontId="5" fillId="0" borderId="3" xfId="0" applyNumberFormat="1" applyFont="1" applyBorder="1" applyAlignment="1" applyProtection="1">
      <alignment horizontal="right" wrapText="1"/>
      <protection/>
    </xf>
    <xf numFmtId="184" fontId="1" fillId="0" borderId="3" xfId="0" applyNumberFormat="1" applyFont="1" applyBorder="1" applyAlignment="1">
      <alignment horizontal="center" wrapText="1"/>
    </xf>
    <xf numFmtId="184" fontId="1" fillId="0" borderId="3" xfId="0" applyNumberFormat="1" applyFont="1" applyBorder="1" applyAlignment="1" applyProtection="1">
      <alignment horizontal="center" wrapText="1"/>
      <protection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wrapText="1"/>
      <protection hidden="1"/>
    </xf>
    <xf numFmtId="0" fontId="1" fillId="0" borderId="3" xfId="0" applyFont="1" applyBorder="1" applyAlignment="1">
      <alignment horizontal="justify" vertical="center" wrapText="1"/>
    </xf>
    <xf numFmtId="0" fontId="9" fillId="0" borderId="0" xfId="0" applyFont="1" applyAlignment="1" applyProtection="1">
      <alignment/>
      <protection hidden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184" fontId="5" fillId="0" borderId="3" xfId="0" applyNumberFormat="1" applyFont="1" applyBorder="1" applyAlignment="1">
      <alignment/>
    </xf>
    <xf numFmtId="0" fontId="2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2" fontId="5" fillId="0" borderId="0" xfId="0" applyNumberFormat="1" applyFont="1" applyAlignment="1" applyProtection="1">
      <alignment horizontal="left" vertical="top" wrapText="1"/>
      <protection locked="0"/>
    </xf>
    <xf numFmtId="1" fontId="20" fillId="2" borderId="1" xfId="0" applyNumberFormat="1" applyFont="1" applyFill="1" applyBorder="1" applyAlignment="1" applyProtection="1">
      <alignment horizontal="center" vertical="top" wrapText="1"/>
      <protection/>
    </xf>
    <xf numFmtId="49" fontId="20" fillId="2" borderId="5" xfId="0" applyNumberFormat="1" applyFont="1" applyFill="1" applyBorder="1" applyAlignment="1" applyProtection="1">
      <alignment horizontal="right" wrapText="1"/>
      <protection locked="0"/>
    </xf>
    <xf numFmtId="1" fontId="20" fillId="2" borderId="5" xfId="0" applyNumberFormat="1" applyFont="1" applyFill="1" applyBorder="1" applyAlignment="1" applyProtection="1">
      <alignment horizontal="center" wrapText="1"/>
      <protection/>
    </xf>
    <xf numFmtId="49" fontId="20" fillId="2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justify" vertical="top" wrapText="1"/>
      <protection locked="0"/>
    </xf>
    <xf numFmtId="0" fontId="1" fillId="2" borderId="0" xfId="0" applyFont="1" applyFill="1" applyAlignment="1" applyProtection="1">
      <alignment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/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2" fontId="1" fillId="0" borderId="6" xfId="0" applyNumberFormat="1" applyFont="1" applyBorder="1" applyAlignment="1" applyProtection="1">
      <alignment horizontal="right" vertical="center"/>
      <protection/>
    </xf>
    <xf numFmtId="2" fontId="1" fillId="0" borderId="6" xfId="0" applyNumberFormat="1" applyFont="1" applyBorder="1" applyAlignment="1" applyProtection="1">
      <alignment horizontal="center" vertical="center"/>
      <protection/>
    </xf>
    <xf numFmtId="2" fontId="14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21" fillId="0" borderId="1" xfId="0" applyFont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0" fontId="14" fillId="0" borderId="5" xfId="0" applyFont="1" applyBorder="1" applyAlignment="1" applyProtection="1">
      <alignment horizontal="left" wrapText="1"/>
      <protection/>
    </xf>
    <xf numFmtId="0" fontId="5" fillId="0" borderId="5" xfId="0" applyFont="1" applyBorder="1" applyAlignment="1" applyProtection="1">
      <alignment horizontal="left" wrapText="1"/>
      <protection/>
    </xf>
    <xf numFmtId="0" fontId="14" fillId="0" borderId="5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left"/>
    </xf>
    <xf numFmtId="0" fontId="20" fillId="0" borderId="8" xfId="0" applyFont="1" applyBorder="1" applyAlignment="1" applyProtection="1">
      <alignment horizontal="center" vertical="top"/>
      <protection locked="0"/>
    </xf>
    <xf numFmtId="2" fontId="1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" xfId="0" applyFont="1" applyBorder="1" applyAlignment="1" applyProtection="1">
      <alignment horizontal="center" wrapText="1"/>
      <protection hidden="1"/>
    </xf>
    <xf numFmtId="0" fontId="14" fillId="0" borderId="5" xfId="0" applyFont="1" applyBorder="1" applyAlignment="1" applyProtection="1">
      <alignment horizontal="center" vertical="top" wrapText="1"/>
      <protection hidden="1"/>
    </xf>
    <xf numFmtId="2" fontId="14" fillId="0" borderId="5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15" fillId="0" borderId="1" xfId="0" applyFont="1" applyBorder="1" applyAlignment="1" applyProtection="1">
      <alignment horizontal="left" vertical="top" wrapText="1"/>
      <protection hidden="1"/>
    </xf>
    <xf numFmtId="0" fontId="16" fillId="0" borderId="5" xfId="0" applyFont="1" applyBorder="1" applyAlignment="1" applyProtection="1">
      <alignment wrapText="1"/>
      <protection locked="0"/>
    </xf>
    <xf numFmtId="0" fontId="15" fillId="0" borderId="5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8" fillId="0" borderId="0" xfId="0" applyFont="1" applyBorder="1" applyAlignment="1">
      <alignment wrapText="1" readingOrder="1"/>
    </xf>
    <xf numFmtId="0" fontId="1" fillId="0" borderId="0" xfId="0" applyFont="1" applyBorder="1" applyAlignment="1">
      <alignment readingOrder="1"/>
    </xf>
    <xf numFmtId="0" fontId="2" fillId="0" borderId="1" xfId="0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20" fillId="0" borderId="8" xfId="0" applyFont="1" applyBorder="1" applyAlignment="1" applyProtection="1">
      <alignment horizontal="center" vertical="top"/>
      <protection hidden="1"/>
    </xf>
    <xf numFmtId="2" fontId="12" fillId="0" borderId="0" xfId="0" applyNumberFormat="1" applyFont="1" applyFill="1" applyBorder="1" applyAlignment="1" applyProtection="1">
      <alignment horizontal="center" vertical="top"/>
      <protection hidden="1" locked="0"/>
    </xf>
    <xf numFmtId="0" fontId="1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15" fillId="0" borderId="5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left" vertical="top" wrapText="1"/>
    </xf>
    <xf numFmtId="0" fontId="16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left" wrapText="1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iemnaya\&#1052;&#1086;&#1080;%20&#1076;&#1086;&#1082;&#1091;&#1084;&#1077;&#1085;&#1090;&#1099;\Downloads\ZV_kv2019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2">
        <row r="3">
          <cell r="B3" t="str">
            <v>Комунальне підприємство "Кременчукводоканал" Кременчуцької міської ради Кременчуцького району Полтавської області</v>
          </cell>
        </row>
        <row r="5">
          <cell r="B5" t="str">
            <v>Кременчук</v>
          </cell>
        </row>
        <row r="7">
          <cell r="F7">
            <v>2</v>
          </cell>
        </row>
        <row r="10">
          <cell r="H10" t="str">
            <v>012</v>
          </cell>
          <cell r="I10" t="str">
            <v>Орган з питань житлово-комунального господарства</v>
          </cell>
        </row>
        <row r="13">
          <cell r="A13" t="str">
            <v>за ЄДРПОУ</v>
          </cell>
          <cell r="B13" t="str">
            <v>03361655</v>
          </cell>
        </row>
        <row r="14">
          <cell r="A14" t="str">
            <v>за КОАТУУ</v>
          </cell>
          <cell r="B14">
            <v>5310400000</v>
          </cell>
        </row>
        <row r="15">
          <cell r="A15" t="str">
            <v>за КОПФГ</v>
          </cell>
          <cell r="B15">
            <v>150</v>
          </cell>
          <cell r="D15" t="str">
            <v>Комунальне підприємство</v>
          </cell>
        </row>
        <row r="26">
          <cell r="F26" t="str">
            <v>Володимир МАЛЬОВАНИЙ</v>
          </cell>
        </row>
        <row r="28">
          <cell r="F28" t="str">
            <v>Світлана ЛУКАЩУК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6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7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4">
        <row r="11">
          <cell r="A11" t="str">
            <v>Організаційно-правова форма господарювання</v>
          </cell>
        </row>
      </sheetData>
      <sheetData sheetId="167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68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69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7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71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72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73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74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75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76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77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78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79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8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81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82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83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84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85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86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87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88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89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9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91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92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93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94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95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96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97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98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199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0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01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02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03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04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05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06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07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08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09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1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11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12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13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14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15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16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str">
            <v>-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</sheetData>
      <sheetData sheetId="227">
        <row r="11">
          <cell r="A11" t="str">
            <v>Організаційно-правова форма господарювання</v>
          </cell>
        </row>
      </sheetData>
      <sheetData sheetId="257"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 t="str">
            <v>-</v>
          </cell>
          <cell r="E39" t="str">
            <v>-</v>
          </cell>
          <cell r="G39" t="str">
            <v>-</v>
          </cell>
          <cell r="I39" t="str">
            <v>-</v>
          </cell>
          <cell r="K39" t="str">
            <v>-</v>
          </cell>
        </row>
      </sheetData>
      <sheetData sheetId="258"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 t="str">
            <v>-</v>
          </cell>
          <cell r="E39" t="str">
            <v>-</v>
          </cell>
          <cell r="G39" t="str">
            <v>-</v>
          </cell>
          <cell r="I39" t="str">
            <v>-</v>
          </cell>
          <cell r="K39" t="str">
            <v>-</v>
          </cell>
        </row>
      </sheetData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  <row r="6">
          <cell r="A6" t="str">
            <v>про заборгованість за бюджетними коштами (форма</v>
          </cell>
          <cell r="C6" t="str">
            <v>   № 7д, </v>
          </cell>
          <cell r="D6" t="str">
            <v>   №7м)</v>
          </cell>
        </row>
        <row r="9">
          <cell r="A9" t="str">
            <v>про заборгованість за окремими програмами (форма</v>
          </cell>
          <cell r="C9" t="str">
            <v>№7д.1,</v>
          </cell>
          <cell r="D9" t="str">
            <v>№7м.1)</v>
          </cell>
        </row>
      </sheetData>
      <sheetData sheetId="27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4">
      <selection activeCell="A24" sqref="A24"/>
    </sheetView>
  </sheetViews>
  <sheetFormatPr defaultColWidth="9.140625" defaultRowHeight="12.75"/>
  <cols>
    <col min="1" max="1" width="70.28125" style="117" customWidth="1"/>
    <col min="2" max="2" width="6.28125" style="117" customWidth="1"/>
    <col min="3" max="3" width="5.8515625" style="117" customWidth="1"/>
    <col min="4" max="4" width="12.7109375" style="117" customWidth="1"/>
    <col min="5" max="5" width="9.57421875" style="117" customWidth="1"/>
    <col min="6" max="6" width="9.00390625" style="117" customWidth="1"/>
    <col min="7" max="7" width="7.8515625" style="117" customWidth="1"/>
    <col min="8" max="8" width="4.28125" style="117" customWidth="1"/>
    <col min="9" max="10" width="9.8515625" style="117" customWidth="1"/>
    <col min="11" max="11" width="1.421875" style="117" hidden="1" customWidth="1"/>
    <col min="12" max="12" width="4.140625" style="117" hidden="1" customWidth="1"/>
    <col min="13" max="13" width="2.421875" style="117" hidden="1" customWidth="1"/>
    <col min="14" max="14" width="13.28125" style="117" customWidth="1"/>
    <col min="15" max="16384" width="9.140625" style="117" customWidth="1"/>
  </cols>
  <sheetData>
    <row r="1" spans="8:14" s="90" customFormat="1" ht="15" customHeight="1">
      <c r="H1" s="129" t="s">
        <v>144</v>
      </c>
      <c r="I1" s="129"/>
      <c r="J1" s="129"/>
      <c r="K1" s="129"/>
      <c r="L1" s="129"/>
      <c r="M1" s="129"/>
      <c r="N1" s="129"/>
    </row>
    <row r="2" spans="8:14" s="90" customFormat="1" ht="22.5" customHeight="1">
      <c r="H2" s="129"/>
      <c r="I2" s="129"/>
      <c r="J2" s="129"/>
      <c r="K2" s="129"/>
      <c r="L2" s="129"/>
      <c r="M2" s="129"/>
      <c r="N2" s="129"/>
    </row>
    <row r="3" spans="8:14" s="90" customFormat="1" ht="15">
      <c r="H3" s="129"/>
      <c r="I3" s="129"/>
      <c r="J3" s="129"/>
      <c r="K3" s="129"/>
      <c r="L3" s="129"/>
      <c r="M3" s="129"/>
      <c r="N3" s="129"/>
    </row>
    <row r="4" spans="1:14" s="90" customFormat="1" ht="15">
      <c r="A4" s="130" t="s">
        <v>75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s="90" customFormat="1" ht="15">
      <c r="A5" s="131" t="str">
        <f>IF('[1]ЗАПОЛНИТЬ'!$F$7=1,CONCATENATE('[1]шапки'!A9),CONCATENATE('[1]шапки'!A9,'[1]шапки'!C9))</f>
        <v>про заборгованість за окремими програмами (форма№7д.1,</v>
      </c>
      <c r="B5" s="131"/>
      <c r="C5" s="131"/>
      <c r="D5" s="131"/>
      <c r="E5" s="5" t="str">
        <f>IF('[1]ЗАПОЛНИТЬ'!$F$7=1,'[1]шапки'!C9,'[1]шапки'!D9)</f>
        <v>№7м.1)</v>
      </c>
      <c r="F5" s="4"/>
      <c r="G5" s="4"/>
      <c r="H5" s="4"/>
      <c r="J5" s="4">
        <f>IF('[1]ЗАПОЛНИТЬ'!$F$7=1,'[1]шапки'!D9,"")</f>
      </c>
      <c r="L5" s="91"/>
      <c r="M5" s="91"/>
      <c r="N5" s="91"/>
    </row>
    <row r="6" spans="1:14" s="90" customFormat="1" ht="15">
      <c r="A6" s="130" t="s">
        <v>157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="92" customFormat="1" ht="3.75" customHeight="1" hidden="1" thickBot="1"/>
    <row r="8" s="92" customFormat="1" ht="9" customHeight="1">
      <c r="N8" s="93" t="s">
        <v>76</v>
      </c>
    </row>
    <row r="9" spans="1:14" s="92" customFormat="1" ht="20.25" customHeight="1">
      <c r="A9" s="94" t="s">
        <v>77</v>
      </c>
      <c r="B9" s="127" t="str">
        <f>'[1]ЗАПОЛНИТЬ'!B3</f>
        <v>Комунальне підприємство "Кременчукводоканал" Кременчуцької міської ради Кременчуцького району Полтавської області</v>
      </c>
      <c r="C9" s="127"/>
      <c r="D9" s="127"/>
      <c r="E9" s="127"/>
      <c r="F9" s="127"/>
      <c r="G9" s="127"/>
      <c r="H9" s="127"/>
      <c r="I9" s="127"/>
      <c r="J9" s="124" t="str">
        <f>'[1]ЗАПОЛНИТЬ'!A13</f>
        <v>за ЄДРПОУ</v>
      </c>
      <c r="K9" s="124"/>
      <c r="L9" s="124"/>
      <c r="M9" s="125"/>
      <c r="N9" s="11" t="str">
        <f>'[1]ЗАПОЛНИТЬ'!B13</f>
        <v>03361655</v>
      </c>
    </row>
    <row r="10" spans="1:14" s="92" customFormat="1" ht="11.25" customHeight="1">
      <c r="A10" s="95" t="s">
        <v>79</v>
      </c>
      <c r="B10" s="128" t="str">
        <f>'[1]ЗАПОЛНИТЬ'!B5</f>
        <v>Кременчук</v>
      </c>
      <c r="C10" s="128"/>
      <c r="D10" s="128"/>
      <c r="E10" s="128"/>
      <c r="F10" s="128"/>
      <c r="G10" s="128"/>
      <c r="H10" s="128"/>
      <c r="I10" s="128"/>
      <c r="J10" s="124" t="str">
        <f>'[1]ЗАПОЛНИТЬ'!A14</f>
        <v>за КОАТУУ</v>
      </c>
      <c r="K10" s="124"/>
      <c r="L10" s="124"/>
      <c r="M10" s="125"/>
      <c r="N10" s="11">
        <f>'[1]ЗАПОЛНИТЬ'!B14</f>
        <v>5310400000</v>
      </c>
    </row>
    <row r="11" spans="1:14" s="92" customFormat="1" ht="11.25" customHeight="1">
      <c r="A11" s="96" t="str">
        <f>'[1]Ф.7(СФ).10'!A11</f>
        <v>Організаційно-правова форма господарювання</v>
      </c>
      <c r="B11" s="123" t="str">
        <f>'[1]ЗАПОЛНИТЬ'!D15</f>
        <v>Комунальне підприємство</v>
      </c>
      <c r="C11" s="123"/>
      <c r="D11" s="123"/>
      <c r="E11" s="123"/>
      <c r="F11" s="123"/>
      <c r="G11" s="123"/>
      <c r="H11" s="123"/>
      <c r="I11" s="123"/>
      <c r="J11" s="124" t="str">
        <f>'[1]ЗАПОЛНИТЬ'!A15</f>
        <v>за КОПФГ</v>
      </c>
      <c r="K11" s="124"/>
      <c r="L11" s="124"/>
      <c r="M11" s="125"/>
      <c r="N11" s="11">
        <f>'[1]ЗАПОЛНИТЬ'!B15</f>
        <v>150</v>
      </c>
    </row>
    <row r="12" spans="1:14" s="92" customFormat="1" ht="13.5" customHeight="1">
      <c r="A12" s="126" t="s">
        <v>83</v>
      </c>
      <c r="B12" s="126"/>
      <c r="C12" s="126"/>
      <c r="D12" s="126"/>
      <c r="E12" s="97" t="s">
        <v>72</v>
      </c>
      <c r="F12" s="132" t="str">
        <f>IF(E12&gt;0,VLOOKUP(E12,'[1]ДовидникКВК(ГОС)'!A:B,2,FALSE),"")</f>
        <v>-</v>
      </c>
      <c r="G12" s="132"/>
      <c r="H12" s="132"/>
      <c r="I12" s="132"/>
      <c r="J12" s="132"/>
      <c r="K12" s="132"/>
      <c r="L12" s="132"/>
      <c r="M12" s="132"/>
      <c r="N12" s="132"/>
    </row>
    <row r="13" spans="1:14" s="92" customFormat="1" ht="15.75">
      <c r="A13" s="133" t="s">
        <v>84</v>
      </c>
      <c r="B13" s="133"/>
      <c r="C13" s="133"/>
      <c r="D13" s="133"/>
      <c r="E13" s="98"/>
      <c r="F13" s="134"/>
      <c r="G13" s="134"/>
      <c r="H13" s="134"/>
      <c r="I13" s="134"/>
      <c r="J13" s="134"/>
      <c r="K13" s="134"/>
      <c r="L13" s="134"/>
      <c r="M13" s="135"/>
      <c r="N13" s="135"/>
    </row>
    <row r="14" spans="1:14" s="92" customFormat="1" ht="11.25">
      <c r="A14" s="133" t="s">
        <v>85</v>
      </c>
      <c r="B14" s="133"/>
      <c r="C14" s="133"/>
      <c r="D14" s="133"/>
      <c r="E14" s="99" t="str">
        <f>'[1]ЗАПОЛНИТЬ'!H10</f>
        <v>012</v>
      </c>
      <c r="F14" s="136" t="str">
        <f>'[1]ЗАПОЛНИТЬ'!I10</f>
        <v>Орган з питань житлово-комунального господарства</v>
      </c>
      <c r="G14" s="136"/>
      <c r="H14" s="136"/>
      <c r="I14" s="136"/>
      <c r="J14" s="136"/>
      <c r="K14" s="136"/>
      <c r="L14" s="136"/>
      <c r="M14" s="137"/>
      <c r="N14" s="137"/>
    </row>
    <row r="15" spans="1:14" s="92" customFormat="1" ht="33" customHeight="1">
      <c r="A15" s="133" t="s">
        <v>86</v>
      </c>
      <c r="B15" s="133"/>
      <c r="C15" s="133"/>
      <c r="D15" s="133"/>
      <c r="E15" s="100" t="s">
        <v>145</v>
      </c>
      <c r="F15" s="138" t="s">
        <v>146</v>
      </c>
      <c r="G15" s="138"/>
      <c r="H15" s="138"/>
      <c r="I15" s="138"/>
      <c r="J15" s="138"/>
      <c r="K15" s="138"/>
      <c r="L15" s="138"/>
      <c r="M15" s="139"/>
      <c r="N15" s="139"/>
    </row>
    <row r="16" s="92" customFormat="1" ht="11.25">
      <c r="A16" s="101" t="s">
        <v>159</v>
      </c>
    </row>
    <row r="17" spans="1:8" s="92" customFormat="1" ht="11.25">
      <c r="A17" s="101" t="s">
        <v>147</v>
      </c>
      <c r="H17" s="102"/>
    </row>
    <row r="18" spans="1:12" s="92" customFormat="1" ht="18.75" customHeight="1" thickBot="1">
      <c r="A18" s="140" t="s">
        <v>148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4" s="92" customFormat="1" ht="11.25" customHeight="1" thickBot="1" thickTop="1">
      <c r="A19" s="141" t="s">
        <v>1</v>
      </c>
      <c r="B19" s="141" t="s">
        <v>90</v>
      </c>
      <c r="C19" s="141" t="s">
        <v>3</v>
      </c>
      <c r="D19" s="141" t="s">
        <v>54</v>
      </c>
      <c r="E19" s="141"/>
      <c r="F19" s="141"/>
      <c r="G19" s="141" t="s">
        <v>55</v>
      </c>
      <c r="H19" s="141"/>
      <c r="I19" s="141"/>
      <c r="J19" s="141"/>
      <c r="K19" s="142" t="s">
        <v>149</v>
      </c>
      <c r="L19" s="142"/>
      <c r="M19" s="142"/>
      <c r="N19" s="142"/>
    </row>
    <row r="20" spans="1:14" s="92" customFormat="1" ht="11.25" customHeight="1" thickBot="1" thickTop="1">
      <c r="A20" s="141"/>
      <c r="B20" s="141"/>
      <c r="C20" s="141"/>
      <c r="D20" s="141" t="s">
        <v>150</v>
      </c>
      <c r="E20" s="141" t="s">
        <v>6</v>
      </c>
      <c r="F20" s="141"/>
      <c r="G20" s="141" t="s">
        <v>69</v>
      </c>
      <c r="H20" s="141"/>
      <c r="I20" s="141" t="s">
        <v>6</v>
      </c>
      <c r="J20" s="141"/>
      <c r="K20" s="142"/>
      <c r="L20" s="142"/>
      <c r="M20" s="142"/>
      <c r="N20" s="142"/>
    </row>
    <row r="21" spans="1:14" s="92" customFormat="1" ht="11.25" customHeight="1" thickBot="1" thickTop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2"/>
      <c r="L21" s="142"/>
      <c r="M21" s="142"/>
      <c r="N21" s="142"/>
    </row>
    <row r="22" spans="1:14" s="92" customFormat="1" ht="11.25" customHeight="1" thickBot="1" thickTop="1">
      <c r="A22" s="141"/>
      <c r="B22" s="141"/>
      <c r="C22" s="141"/>
      <c r="D22" s="141"/>
      <c r="E22" s="141" t="s">
        <v>58</v>
      </c>
      <c r="F22" s="141" t="s">
        <v>151</v>
      </c>
      <c r="G22" s="141"/>
      <c r="H22" s="141"/>
      <c r="I22" s="141" t="s">
        <v>58</v>
      </c>
      <c r="J22" s="141" t="s">
        <v>151</v>
      </c>
      <c r="K22" s="142"/>
      <c r="L22" s="142"/>
      <c r="M22" s="142"/>
      <c r="N22" s="142"/>
    </row>
    <row r="23" spans="1:14" s="92" customFormat="1" ht="10.5" customHeight="1" thickBot="1" thickTop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2"/>
      <c r="L23" s="142"/>
      <c r="M23" s="142"/>
      <c r="N23" s="142"/>
    </row>
    <row r="24" spans="1:14" s="92" customFormat="1" ht="12.75" thickBot="1" thickTop="1">
      <c r="A24" s="103">
        <v>1</v>
      </c>
      <c r="B24" s="103">
        <v>2</v>
      </c>
      <c r="C24" s="103">
        <v>3</v>
      </c>
      <c r="D24" s="103">
        <v>4</v>
      </c>
      <c r="E24" s="103">
        <v>5</v>
      </c>
      <c r="F24" s="103">
        <v>6</v>
      </c>
      <c r="G24" s="143">
        <v>7</v>
      </c>
      <c r="H24" s="143"/>
      <c r="I24" s="103">
        <v>8</v>
      </c>
      <c r="J24" s="103">
        <v>9</v>
      </c>
      <c r="K24" s="143">
        <v>10</v>
      </c>
      <c r="L24" s="143"/>
      <c r="M24" s="143"/>
      <c r="N24" s="143"/>
    </row>
    <row r="25" spans="1:14" s="92" customFormat="1" ht="12.75" thickBot="1" thickTop="1">
      <c r="A25" s="104" t="s">
        <v>70</v>
      </c>
      <c r="B25" s="104" t="s">
        <v>7</v>
      </c>
      <c r="C25" s="105" t="s">
        <v>97</v>
      </c>
      <c r="D25" s="106">
        <f>'[1]Ф.7.1(СФ).1'!D25+'[1]Ф.7.1(СФ).2'!D25</f>
        <v>0</v>
      </c>
      <c r="E25" s="107">
        <f>'[1]Ф.7.1(СФ).1'!E25:F25+'[1]Ф.7.1(СФ).2'!E25:F25</f>
        <v>0</v>
      </c>
      <c r="F25" s="107">
        <f>'[1]Ф.7.1(СФ).1'!F25:G25+'[1]Ф.7.1(СФ).2'!F25:G25</f>
        <v>0</v>
      </c>
      <c r="G25" s="144">
        <v>0</v>
      </c>
      <c r="H25" s="144"/>
      <c r="I25" s="107" t="s">
        <v>152</v>
      </c>
      <c r="J25" s="107">
        <f>'[1]Ф.7.1(СФ).1'!J25:K25+'[1]Ф.7.1(СФ).2'!J25:K25</f>
        <v>0</v>
      </c>
      <c r="K25" s="144">
        <f>'[1]Ф.7.1(СФ).1'!K25:N25+'[1]Ф.7.1(СФ).2'!K25:N25</f>
        <v>0</v>
      </c>
      <c r="L25" s="144"/>
      <c r="M25" s="144"/>
      <c r="N25" s="144"/>
    </row>
    <row r="26" spans="1:14" s="92" customFormat="1" ht="12.75" thickBot="1" thickTop="1">
      <c r="A26" s="106" t="s">
        <v>16</v>
      </c>
      <c r="B26" s="106">
        <v>2240</v>
      </c>
      <c r="C26" s="108" t="s">
        <v>99</v>
      </c>
      <c r="D26" s="106">
        <f>'[1]Ф.7.1(СФ).1'!D26+'[1]Ф.7.1(СФ).2'!D26</f>
        <v>0</v>
      </c>
      <c r="E26" s="107">
        <f>'[1]Ф.7.1(СФ).1'!E26:F26+'[1]Ф.7.1(СФ).2'!E26:F26</f>
        <v>0</v>
      </c>
      <c r="F26" s="107">
        <f>'[1]Ф.7.1(СФ).1'!F26:G26+'[1]Ф.7.1(СФ).2'!F26:G26</f>
        <v>0</v>
      </c>
      <c r="G26" s="144">
        <f>'[1]Ф.7.1(СФ).1'!G26:H26+'[1]Ф.7.1(СФ).2'!G26:H26</f>
        <v>0</v>
      </c>
      <c r="H26" s="144"/>
      <c r="I26" s="107">
        <f>'[1]Ф.7.1(СФ).1'!I26:J26+'[1]Ф.7.1(СФ).2'!I26:J26</f>
        <v>0</v>
      </c>
      <c r="J26" s="107">
        <f>'[1]Ф.7.1(СФ).1'!J26:K26+'[1]Ф.7.1(СФ).2'!J26:K26</f>
        <v>0</v>
      </c>
      <c r="K26" s="144">
        <f>'[1]Ф.7.1(СФ).1'!K26:N26+'[1]Ф.7.1(СФ).2'!K26:N26</f>
        <v>0</v>
      </c>
      <c r="L26" s="144"/>
      <c r="M26" s="144"/>
      <c r="N26" s="144"/>
    </row>
    <row r="27" spans="1:14" s="92" customFormat="1" ht="12.75" customHeight="1" thickBot="1" thickTop="1">
      <c r="A27" s="109" t="s">
        <v>71</v>
      </c>
      <c r="B27" s="110">
        <v>2280</v>
      </c>
      <c r="C27" s="108" t="s">
        <v>100</v>
      </c>
      <c r="D27" s="106">
        <f>'[1]Ф.7.1(СФ).1'!D27+'[1]Ф.7.1(СФ).2'!D27</f>
        <v>0</v>
      </c>
      <c r="E27" s="107">
        <f>'[1]Ф.7.1(СФ).1'!E27:F27+'[1]Ф.7.1(СФ).2'!E27:F27</f>
        <v>0</v>
      </c>
      <c r="F27" s="107">
        <f>'[1]Ф.7.1(СФ).1'!F27:G27+'[1]Ф.7.1(СФ).2'!F27:G27</f>
        <v>0</v>
      </c>
      <c r="G27" s="144">
        <f>'[1]Ф.7.1(СФ).1'!G27:H27+'[1]Ф.7.1(СФ).2'!G27:H27</f>
        <v>0</v>
      </c>
      <c r="H27" s="144"/>
      <c r="I27" s="107">
        <f>'[1]Ф.7.1(СФ).1'!I27:J27+'[1]Ф.7.1(СФ).2'!I27:J27</f>
        <v>0</v>
      </c>
      <c r="J27" s="107">
        <f>'[1]Ф.7.1(СФ).1'!J27:K27+'[1]Ф.7.1(СФ).2'!J27:K27</f>
        <v>0</v>
      </c>
      <c r="K27" s="144">
        <f>'[1]Ф.7.1(СФ).1'!K27:N27+'[1]Ф.7.1(СФ).2'!K27:N27</f>
        <v>0</v>
      </c>
      <c r="L27" s="144"/>
      <c r="M27" s="144"/>
      <c r="N27" s="144"/>
    </row>
    <row r="28" spans="1:14" s="92" customFormat="1" ht="12.75" customHeight="1" thickBot="1" thickTop="1">
      <c r="A28" s="111" t="s">
        <v>153</v>
      </c>
      <c r="B28" s="106">
        <v>2281</v>
      </c>
      <c r="C28" s="108" t="s">
        <v>101</v>
      </c>
      <c r="D28" s="106">
        <f>'[1]Ф.7.1(СФ).1'!D28+'[1]Ф.7.1(СФ).2'!D28</f>
        <v>0</v>
      </c>
      <c r="E28" s="107">
        <f>'[1]Ф.7.1(СФ).1'!E28:F28+'[1]Ф.7.1(СФ).2'!E28:F28</f>
        <v>0</v>
      </c>
      <c r="F28" s="107">
        <f>'[1]Ф.7.1(СФ).1'!F28:G28+'[1]Ф.7.1(СФ).2'!F28:G28</f>
        <v>0</v>
      </c>
      <c r="G28" s="144">
        <v>0</v>
      </c>
      <c r="H28" s="144"/>
      <c r="I28" s="107">
        <v>0</v>
      </c>
      <c r="J28" s="107">
        <f>'[1]Ф.7.1(СФ).1'!J28:K28+'[1]Ф.7.1(СФ).2'!J28:K28</f>
        <v>0</v>
      </c>
      <c r="K28" s="144">
        <v>0</v>
      </c>
      <c r="L28" s="144"/>
      <c r="M28" s="144"/>
      <c r="N28" s="144"/>
    </row>
    <row r="29" spans="1:14" s="92" customFormat="1" ht="12.75" customHeight="1" thickBot="1" thickTop="1">
      <c r="A29" s="111" t="s">
        <v>118</v>
      </c>
      <c r="B29" s="106">
        <v>2282</v>
      </c>
      <c r="C29" s="108" t="s">
        <v>103</v>
      </c>
      <c r="D29" s="106">
        <f>'[1]Ф.7.1(СФ).1'!D29+'[1]Ф.7.1(СФ).2'!D29</f>
        <v>0</v>
      </c>
      <c r="E29" s="107">
        <f>'[1]Ф.7.1(СФ).1'!E29:F29+'[1]Ф.7.1(СФ).2'!E29:F29</f>
        <v>0</v>
      </c>
      <c r="F29" s="107">
        <f>'[1]Ф.7.1(СФ).1'!F29:G29+'[1]Ф.7.1(СФ).2'!F29:G29</f>
        <v>0</v>
      </c>
      <c r="G29" s="144">
        <f>'[1]Ф.7.1(СФ).1'!G29:H29+'[1]Ф.7.1(СФ).2'!G29:H29</f>
        <v>0</v>
      </c>
      <c r="H29" s="144"/>
      <c r="I29" s="107">
        <f>'[1]Ф.7.1(СФ).1'!I29:J29+'[1]Ф.7.1(СФ).2'!I29:J29</f>
        <v>0</v>
      </c>
      <c r="J29" s="107">
        <f>'[1]Ф.7.1(СФ).1'!J29:K29+'[1]Ф.7.1(СФ).2'!J29:K29</f>
        <v>0</v>
      </c>
      <c r="K29" s="144">
        <f>'[1]Ф.7.1(СФ).1'!K29:N29+'[1]Ф.7.1(СФ).2'!K29:N29</f>
        <v>0</v>
      </c>
      <c r="L29" s="144"/>
      <c r="M29" s="144"/>
      <c r="N29" s="144"/>
    </row>
    <row r="30" spans="1:14" s="92" customFormat="1" ht="12.75" thickBot="1" thickTop="1">
      <c r="A30" s="112" t="s">
        <v>32</v>
      </c>
      <c r="B30" s="112">
        <v>2800</v>
      </c>
      <c r="C30" s="105" t="s">
        <v>105</v>
      </c>
      <c r="D30" s="106">
        <f>'[1]Ф.7.1(СФ).1'!D30+'[1]Ф.7.1(СФ).2'!D30</f>
        <v>0</v>
      </c>
      <c r="E30" s="107">
        <f>'[1]Ф.7.1(СФ).1'!E30:F30+'[1]Ф.7.1(СФ).2'!E30:F30</f>
        <v>0</v>
      </c>
      <c r="F30" s="107">
        <f>'[1]Ф.7.1(СФ).1'!F30:G30+'[1]Ф.7.1(СФ).2'!F30:G30</f>
        <v>0</v>
      </c>
      <c r="G30" s="144">
        <f>'[1]Ф.7.1(СФ).1'!G30:H30+'[1]Ф.7.1(СФ).2'!G30:H30</f>
        <v>0</v>
      </c>
      <c r="H30" s="144"/>
      <c r="I30" s="107">
        <f>'[1]Ф.7.1(СФ).1'!I30:J30+'[1]Ф.7.1(СФ).2'!I30:J30</f>
        <v>0</v>
      </c>
      <c r="J30" s="107">
        <f>'[1]Ф.7.1(СФ).1'!J30:K30+'[1]Ф.7.1(СФ).2'!J30:K30</f>
        <v>0</v>
      </c>
      <c r="K30" s="144">
        <f>'[1]Ф.7.1(СФ).1'!K30:N30+'[1]Ф.7.1(СФ).2'!K30:N30</f>
        <v>0</v>
      </c>
      <c r="L30" s="144"/>
      <c r="M30" s="144"/>
      <c r="N30" s="144"/>
    </row>
    <row r="31" spans="1:14" s="92" customFormat="1" ht="12.75" thickBot="1" thickTop="1">
      <c r="A31" s="106" t="s">
        <v>41</v>
      </c>
      <c r="B31" s="106">
        <v>3150</v>
      </c>
      <c r="C31" s="108" t="s">
        <v>107</v>
      </c>
      <c r="D31" s="106">
        <f>'[1]Ф.7.1(СФ).1'!D31+'[1]Ф.7.1(СФ).2'!D31</f>
        <v>0</v>
      </c>
      <c r="E31" s="107">
        <f>'[1]Ф.7.1(СФ).1'!E31:F31+'[1]Ф.7.1(СФ).2'!E31:F31</f>
        <v>0</v>
      </c>
      <c r="F31" s="107">
        <f>'[1]Ф.7.1(СФ).1'!F31:G31+'[1]Ф.7.1(СФ).2'!F31:G31</f>
        <v>0</v>
      </c>
      <c r="G31" s="144">
        <f>'[1]Ф.7.1(СФ).1'!G31:H31+'[1]Ф.7.1(СФ).2'!G31:H31</f>
        <v>0</v>
      </c>
      <c r="H31" s="144"/>
      <c r="I31" s="107">
        <f>'[1]Ф.7.1(СФ).1'!I31:J31+'[1]Ф.7.1(СФ).2'!I31:J31</f>
        <v>0</v>
      </c>
      <c r="J31" s="107">
        <f>'[1]Ф.7.1(СФ).1'!J31:K31+'[1]Ф.7.1(СФ).2'!J31:K31</f>
        <v>0</v>
      </c>
      <c r="K31" s="144">
        <f>'[1]Ф.7.1(СФ).1'!K31:N31+'[1]Ф.7.1(СФ).2'!K31:N31</f>
        <v>0</v>
      </c>
      <c r="L31" s="144"/>
      <c r="M31" s="144"/>
      <c r="N31" s="144"/>
    </row>
    <row r="32" spans="1:14" s="92" customFormat="1" ht="12.75" thickBot="1" thickTop="1">
      <c r="A32" s="104" t="s">
        <v>48</v>
      </c>
      <c r="B32" s="112">
        <v>4100</v>
      </c>
      <c r="C32" s="105" t="s">
        <v>108</v>
      </c>
      <c r="D32" s="106">
        <f>'[1]Ф.7.1(СФ).1'!D32+'[1]Ф.7.1(СФ).2'!D32</f>
        <v>0</v>
      </c>
      <c r="E32" s="107">
        <f>'[1]Ф.7.1(СФ).1'!E32:F32+'[1]Ф.7.1(СФ).2'!E32:F32</f>
        <v>0</v>
      </c>
      <c r="F32" s="107">
        <f>'[1]Ф.7.1(СФ).1'!F32:G32+'[1]Ф.7.1(СФ).2'!F32:G32</f>
        <v>0</v>
      </c>
      <c r="G32" s="144">
        <f>'[1]Ф.7.1(СФ).1'!G32:H32+'[1]Ф.7.1(СФ).2'!G32:H32</f>
        <v>0</v>
      </c>
      <c r="H32" s="144"/>
      <c r="I32" s="107" t="s">
        <v>73</v>
      </c>
      <c r="J32" s="107">
        <f>'[1]Ф.7.1(СФ).1'!J32:K32+'[1]Ф.7.1(СФ).2'!J32:K32</f>
        <v>0</v>
      </c>
      <c r="K32" s="144">
        <f>'[1]Ф.7.1(СФ).1'!K32:N32+'[1]Ф.7.1(СФ).2'!K32:N32</f>
        <v>0</v>
      </c>
      <c r="L32" s="144"/>
      <c r="M32" s="144"/>
      <c r="N32" s="144"/>
    </row>
    <row r="33" spans="1:14" s="92" customFormat="1" ht="12.75" thickBot="1" thickTop="1">
      <c r="A33" s="110" t="s">
        <v>49</v>
      </c>
      <c r="B33" s="110">
        <v>4110</v>
      </c>
      <c r="C33" s="113" t="s">
        <v>109</v>
      </c>
      <c r="D33" s="106">
        <f>'[1]Ф.7.1(СФ).1'!D33+'[1]Ф.7.1(СФ).2'!D33</f>
        <v>0</v>
      </c>
      <c r="E33" s="107">
        <f>'[1]Ф.7.1(СФ).1'!E33:F33+'[1]Ф.7.1(СФ).2'!E33:F33</f>
        <v>0</v>
      </c>
      <c r="F33" s="107">
        <f>'[1]Ф.7.1(СФ).1'!F33:G33+'[1]Ф.7.1(СФ).2'!F33:G33</f>
        <v>0</v>
      </c>
      <c r="G33" s="144">
        <f>'[1]Ф.7.1(СФ).1'!G33:H33+'[1]Ф.7.1(СФ).2'!G33:H33</f>
        <v>0</v>
      </c>
      <c r="H33" s="144"/>
      <c r="I33" s="107" t="s">
        <v>73</v>
      </c>
      <c r="J33" s="107">
        <f>'[1]Ф.7.1(СФ).1'!J33:K33+'[1]Ф.7.1(СФ).2'!J33:K33</f>
        <v>0</v>
      </c>
      <c r="K33" s="144">
        <f>'[1]Ф.7.1(СФ).1'!K33:N33+'[1]Ф.7.1(СФ).2'!K33:N33</f>
        <v>0</v>
      </c>
      <c r="L33" s="144"/>
      <c r="M33" s="144"/>
      <c r="N33" s="144"/>
    </row>
    <row r="34" spans="1:14" s="92" customFormat="1" ht="12.75" thickBot="1" thickTop="1">
      <c r="A34" s="106" t="s">
        <v>124</v>
      </c>
      <c r="B34" s="106">
        <v>4111</v>
      </c>
      <c r="C34" s="103">
        <v>100</v>
      </c>
      <c r="D34" s="106">
        <f>'[1]Ф.7.1(СФ).1'!D34+'[1]Ф.7.1(СФ).2'!D34</f>
        <v>0</v>
      </c>
      <c r="E34" s="107">
        <f>'[1]Ф.7.1(СФ).1'!E34:F34+'[1]Ф.7.1(СФ).2'!E34:F34</f>
        <v>0</v>
      </c>
      <c r="F34" s="107">
        <f>'[1]Ф.7.1(СФ).1'!F34:G34+'[1]Ф.7.1(СФ).2'!F34:G34</f>
        <v>0</v>
      </c>
      <c r="G34" s="144">
        <f>'[1]Ф.7.1(СФ).1'!G34:H34+'[1]Ф.7.1(СФ).2'!G34:H34</f>
        <v>0</v>
      </c>
      <c r="H34" s="144"/>
      <c r="I34" s="107">
        <f>'[1]Ф.7.1(СФ).1'!I34:J34+'[1]Ф.7.1(СФ).2'!I34:J34</f>
        <v>0</v>
      </c>
      <c r="J34" s="107">
        <f>'[1]Ф.7.1(СФ).1'!J34:K34+'[1]Ф.7.1(СФ).2'!J34:K34</f>
        <v>0</v>
      </c>
      <c r="K34" s="144">
        <f>'[1]Ф.7.1(СФ).1'!K34:N34+'[1]Ф.7.1(СФ).2'!K34:N34</f>
        <v>0</v>
      </c>
      <c r="L34" s="144"/>
      <c r="M34" s="144"/>
      <c r="N34" s="144"/>
    </row>
    <row r="35" spans="1:14" s="92" customFormat="1" ht="12.75" thickBot="1" thickTop="1">
      <c r="A35" s="106" t="s">
        <v>125</v>
      </c>
      <c r="B35" s="106">
        <v>4112</v>
      </c>
      <c r="C35" s="103">
        <v>110</v>
      </c>
      <c r="D35" s="106">
        <f>'[1]Ф.7.1(СФ).1'!D35+'[1]Ф.7.1(СФ).2'!D35</f>
        <v>0</v>
      </c>
      <c r="E35" s="107">
        <f>'[1]Ф.7.1(СФ).1'!E35:F35+'[1]Ф.7.1(СФ).2'!E35:F35</f>
        <v>0</v>
      </c>
      <c r="F35" s="107">
        <f>'[1]Ф.7.1(СФ).1'!F35:G35+'[1]Ф.7.1(СФ).2'!F35:G35</f>
        <v>0</v>
      </c>
      <c r="G35" s="144">
        <f>'[1]Ф.7.1(СФ).1'!G35:H35+'[1]Ф.7.1(СФ).2'!G35:H35</f>
        <v>0</v>
      </c>
      <c r="H35" s="144"/>
      <c r="I35" s="107" t="s">
        <v>73</v>
      </c>
      <c r="J35" s="107">
        <f>'[1]Ф.7.1(СФ).1'!J35:K35+'[1]Ф.7.1(СФ).2'!J35:K35</f>
        <v>0</v>
      </c>
      <c r="K35" s="144">
        <f>'[1]Ф.7.1(СФ).1'!K35:N35+'[1]Ф.7.1(СФ).2'!K35:N35</f>
        <v>0</v>
      </c>
      <c r="L35" s="144"/>
      <c r="M35" s="144"/>
      <c r="N35" s="144"/>
    </row>
    <row r="36" spans="1:14" s="92" customFormat="1" ht="12.75" thickBot="1" thickTop="1">
      <c r="A36" s="106" t="s">
        <v>126</v>
      </c>
      <c r="B36" s="106">
        <v>4113</v>
      </c>
      <c r="C36" s="103">
        <v>120</v>
      </c>
      <c r="D36" s="106">
        <f>'[1]Ф.7.1(СФ).1'!D36+'[1]Ф.7.1(СФ).2'!D36</f>
        <v>0</v>
      </c>
      <c r="E36" s="107">
        <f>'[1]Ф.7.1(СФ).1'!E36:F36+'[1]Ф.7.1(СФ).2'!E36:F36</f>
        <v>0</v>
      </c>
      <c r="F36" s="107">
        <f>'[1]Ф.7.1(СФ).1'!F36:G36+'[1]Ф.7.1(СФ).2'!F36:G36</f>
        <v>0</v>
      </c>
      <c r="G36" s="144">
        <f>'[1]Ф.7.1(СФ).1'!G36:H36+'[1]Ф.7.1(СФ).2'!G36:H36</f>
        <v>0</v>
      </c>
      <c r="H36" s="144"/>
      <c r="I36" s="107">
        <f>'[1]Ф.7.1(СФ).1'!I36:J36+'[1]Ф.7.1(СФ).2'!I36:J36</f>
        <v>0</v>
      </c>
      <c r="J36" s="107">
        <f>'[1]Ф.7.1(СФ).1'!J36:K36+'[1]Ф.7.1(СФ).2'!J36:K36</f>
        <v>0</v>
      </c>
      <c r="K36" s="144">
        <f>'[1]Ф.7.1(СФ).1'!K36:N36+'[1]Ф.7.1(СФ).2'!K36:N36</f>
        <v>0</v>
      </c>
      <c r="L36" s="144"/>
      <c r="M36" s="144"/>
      <c r="N36" s="144"/>
    </row>
    <row r="37" spans="1:14" s="92" customFormat="1" ht="12.75" thickBot="1" thickTop="1">
      <c r="A37" s="104" t="s">
        <v>50</v>
      </c>
      <c r="B37" s="112">
        <v>4200</v>
      </c>
      <c r="C37" s="104">
        <v>130</v>
      </c>
      <c r="D37" s="106">
        <f>'[1]Ф.7.1(СФ).1'!D37+'[1]Ф.7.1(СФ).2'!D37</f>
        <v>0</v>
      </c>
      <c r="E37" s="107">
        <f>'[1]Ф.7.1(СФ).1'!E37:F37+'[1]Ф.7.1(СФ).2'!E37:F37</f>
        <v>0</v>
      </c>
      <c r="F37" s="107">
        <f>'[1]Ф.7.1(СФ).1'!F37:G37+'[1]Ф.7.1(СФ).2'!F37:G37</f>
        <v>0</v>
      </c>
      <c r="G37" s="144">
        <f>'[1]Ф.7.1(СФ).1'!G37:H37+'[1]Ф.7.1(СФ).2'!G37:H37</f>
        <v>0</v>
      </c>
      <c r="H37" s="144"/>
      <c r="I37" s="107">
        <f>'[1]Ф.7.1(СФ).1'!I37:J37+'[1]Ф.7.1(СФ).2'!I37:J37</f>
        <v>0</v>
      </c>
      <c r="J37" s="107">
        <f>'[1]Ф.7.1(СФ).1'!J37:K37+'[1]Ф.7.1(СФ).2'!J37:K37</f>
        <v>0</v>
      </c>
      <c r="K37" s="144">
        <f>'[1]Ф.7.1(СФ).1'!K37:N37+'[1]Ф.7.1(СФ).2'!K37:N37</f>
        <v>0</v>
      </c>
      <c r="L37" s="144"/>
      <c r="M37" s="144"/>
      <c r="N37" s="144"/>
    </row>
    <row r="38" spans="1:14" s="92" customFormat="1" ht="12.75" thickBot="1" thickTop="1">
      <c r="A38" s="106" t="s">
        <v>51</v>
      </c>
      <c r="B38" s="106">
        <v>4210</v>
      </c>
      <c r="C38" s="103">
        <v>140</v>
      </c>
      <c r="D38" s="106">
        <f>'[1]Ф.7.1(СФ).1'!D38+'[1]Ф.7.1(СФ).2'!D38</f>
        <v>0</v>
      </c>
      <c r="E38" s="107">
        <f>'[1]Ф.7.1(СФ).1'!E38:F38+'[1]Ф.7.1(СФ).2'!E38:F38</f>
        <v>0</v>
      </c>
      <c r="F38" s="107">
        <f>'[1]Ф.7.1(СФ).1'!F38:G38+'[1]Ф.7.1(СФ).2'!F38:G38</f>
        <v>0</v>
      </c>
      <c r="G38" s="144">
        <f>'[1]Ф.7.1(СФ).1'!G38:H38+'[1]Ф.7.1(СФ).2'!G38:H38</f>
        <v>0</v>
      </c>
      <c r="H38" s="144"/>
      <c r="I38" s="107">
        <f>'[1]Ф.7.1(СФ).1'!I38:J38+'[1]Ф.7.1(СФ).2'!I38:J38</f>
        <v>0</v>
      </c>
      <c r="J38" s="107">
        <f>'[1]Ф.7.1(СФ).1'!J38:K38+'[1]Ф.7.1(СФ).2'!J38:K38</f>
        <v>0</v>
      </c>
      <c r="K38" s="144">
        <f>'[1]Ф.7.1(СФ).1'!K38:N38+'[1]Ф.7.1(СФ).2'!K38:N38</f>
        <v>0</v>
      </c>
      <c r="L38" s="144"/>
      <c r="M38" s="144"/>
      <c r="N38" s="144"/>
    </row>
    <row r="39" spans="1:14" s="92" customFormat="1" ht="12.75" hidden="1" thickBot="1" thickTop="1">
      <c r="A39" s="114" t="s">
        <v>51</v>
      </c>
      <c r="B39" s="115">
        <v>4210</v>
      </c>
      <c r="C39" s="115">
        <v>140</v>
      </c>
      <c r="D39" s="116" t="str">
        <f>IF((SUM('[1]Ф.7.1(СФ).1'!D39)+SUM('[1]Ф.7.1(СФ).2'!D39))&gt;0,SUM('[1]Ф.7.1(СФ).1'!D39)+SUM('[1]Ф.7.1(СФ).2'!D39),"-")</f>
        <v>-</v>
      </c>
      <c r="E39" s="121" t="str">
        <f>IF((SUM('[1]Ф.7.1(СФ).1'!E39:F39)+SUM('[1]Ф.7.1(СФ).2'!E39:F39))&gt;0,SUM('[1]Ф.7.1(СФ).1'!E39:F39)+SUM('[1]Ф.7.1(СФ).2'!E39:F39),"-")</f>
        <v>-</v>
      </c>
      <c r="F39" s="121"/>
      <c r="G39" s="121" t="str">
        <f>IF((SUM('[1]Ф.7.1(СФ).1'!G39:H39)+SUM('[1]Ф.7.1(СФ).2'!G39:H39))&gt;0,SUM('[1]Ф.7.1(СФ).1'!G39:H39)+SUM('[1]Ф.7.1(СФ).2'!G39:H39),"-")</f>
        <v>-</v>
      </c>
      <c r="H39" s="121"/>
      <c r="I39" s="121" t="str">
        <f>IF((SUM('[1]Ф.7.1(СФ).1'!I39:J39)+SUM('[1]Ф.7.1(СФ).2'!I39:J39))&gt;0,SUM('[1]Ф.7.1(СФ).1'!I39:J39)+SUM('[1]Ф.7.1(СФ).2'!I39:J39),"-")</f>
        <v>-</v>
      </c>
      <c r="J39" s="121"/>
      <c r="K39" s="121" t="str">
        <f>IF((SUM('[1]Ф.7.1(СФ).1'!K39:L39)+SUM('[1]Ф.7.1(СФ).2'!K39:L39))&gt;0,SUM('[1]Ф.7.1(СФ).1'!K39:L39)+SUM('[1]Ф.7.1(СФ).2'!K39:L39),"-")</f>
        <v>-</v>
      </c>
      <c r="L39" s="121"/>
      <c r="M39" s="122" t="s">
        <v>7</v>
      </c>
      <c r="N39" s="122"/>
    </row>
    <row r="40" spans="1:4" ht="11.25" customHeight="1" thickTop="1">
      <c r="A40" s="119" t="s">
        <v>154</v>
      </c>
      <c r="B40" s="120"/>
      <c r="C40" s="120"/>
      <c r="D40" s="120"/>
    </row>
    <row r="41" spans="2:14" ht="15">
      <c r="B41" s="118" t="str">
        <f>'[1]ЗАПОЛНИТЬ'!F30</f>
        <v>Керівник </v>
      </c>
      <c r="C41" s="118"/>
      <c r="D41" s="118"/>
      <c r="E41" s="118"/>
      <c r="F41" s="118"/>
      <c r="G41" s="145"/>
      <c r="H41" s="145"/>
      <c r="J41" s="146" t="str">
        <f>'[1]ЗАПОЛНИТЬ'!F26</f>
        <v>Володимир МАЛЬОВАНИЙ</v>
      </c>
      <c r="K41" s="146"/>
      <c r="L41" s="146"/>
      <c r="M41" s="146"/>
      <c r="N41" s="146"/>
    </row>
    <row r="42" spans="2:14" ht="10.5" customHeight="1">
      <c r="B42" s="118"/>
      <c r="C42" s="118"/>
      <c r="D42" s="118"/>
      <c r="E42" s="118"/>
      <c r="F42" s="118"/>
      <c r="G42" s="147" t="s">
        <v>52</v>
      </c>
      <c r="H42" s="147"/>
      <c r="J42" s="148" t="s">
        <v>53</v>
      </c>
      <c r="K42" s="148"/>
      <c r="L42" s="148"/>
      <c r="M42" s="148"/>
      <c r="N42" s="148"/>
    </row>
    <row r="43" spans="1:14" ht="18.75" customHeight="1">
      <c r="A43" s="90" t="s">
        <v>156</v>
      </c>
      <c r="B43" s="118" t="str">
        <f>'[1]ЗАПОЛНИТЬ'!F31</f>
        <v>Головний бухгалтер</v>
      </c>
      <c r="C43" s="118"/>
      <c r="D43" s="118"/>
      <c r="E43" s="118"/>
      <c r="F43" s="118"/>
      <c r="G43" s="145"/>
      <c r="H43" s="145"/>
      <c r="J43" s="146" t="str">
        <f>'[1]ЗАПОЛНИТЬ'!F28</f>
        <v>Світлана ЛУКАЩУК</v>
      </c>
      <c r="K43" s="146"/>
      <c r="L43" s="146"/>
      <c r="M43" s="146"/>
      <c r="N43" s="146"/>
    </row>
    <row r="44" spans="2:14" ht="15">
      <c r="B44" s="90"/>
      <c r="C44" s="90"/>
      <c r="D44" s="90"/>
      <c r="E44" s="90"/>
      <c r="F44" s="90"/>
      <c r="G44" s="147" t="s">
        <v>52</v>
      </c>
      <c r="H44" s="147"/>
      <c r="J44" s="148" t="s">
        <v>53</v>
      </c>
      <c r="K44" s="148"/>
      <c r="L44" s="148"/>
      <c r="M44" s="148"/>
      <c r="N44" s="148"/>
    </row>
    <row r="45" ht="12.75">
      <c r="A45" s="92"/>
    </row>
  </sheetData>
  <mergeCells count="77">
    <mergeCell ref="G43:H43"/>
    <mergeCell ref="J43:N43"/>
    <mergeCell ref="G44:H44"/>
    <mergeCell ref="J44:N44"/>
    <mergeCell ref="A40:D40"/>
    <mergeCell ref="G41:H41"/>
    <mergeCell ref="J41:N41"/>
    <mergeCell ref="G42:H42"/>
    <mergeCell ref="J42:N42"/>
    <mergeCell ref="G38:H38"/>
    <mergeCell ref="K38:N38"/>
    <mergeCell ref="E39:F39"/>
    <mergeCell ref="G39:H39"/>
    <mergeCell ref="I39:J39"/>
    <mergeCell ref="K39:L39"/>
    <mergeCell ref="M39:N39"/>
    <mergeCell ref="G36:H36"/>
    <mergeCell ref="K36:N36"/>
    <mergeCell ref="G37:H37"/>
    <mergeCell ref="K37:N37"/>
    <mergeCell ref="G34:H34"/>
    <mergeCell ref="K34:N34"/>
    <mergeCell ref="G35:H35"/>
    <mergeCell ref="K35:N35"/>
    <mergeCell ref="G32:H32"/>
    <mergeCell ref="K32:N32"/>
    <mergeCell ref="G33:H33"/>
    <mergeCell ref="K33:N33"/>
    <mergeCell ref="G30:H30"/>
    <mergeCell ref="K30:N30"/>
    <mergeCell ref="G31:H31"/>
    <mergeCell ref="K31:N31"/>
    <mergeCell ref="G28:H28"/>
    <mergeCell ref="K28:N28"/>
    <mergeCell ref="G29:H29"/>
    <mergeCell ref="K29:N29"/>
    <mergeCell ref="G26:H26"/>
    <mergeCell ref="K26:N26"/>
    <mergeCell ref="G27:H27"/>
    <mergeCell ref="K27:N27"/>
    <mergeCell ref="G24:H24"/>
    <mergeCell ref="K24:N24"/>
    <mergeCell ref="G25:H25"/>
    <mergeCell ref="K25:N25"/>
    <mergeCell ref="E20:F21"/>
    <mergeCell ref="G20:H23"/>
    <mergeCell ref="I20:J21"/>
    <mergeCell ref="E22:E23"/>
    <mergeCell ref="F22:F23"/>
    <mergeCell ref="I22:I23"/>
    <mergeCell ref="J22:J23"/>
    <mergeCell ref="A15:D15"/>
    <mergeCell ref="F15:N15"/>
    <mergeCell ref="A18:L18"/>
    <mergeCell ref="A19:A23"/>
    <mergeCell ref="B19:B23"/>
    <mergeCell ref="C19:C23"/>
    <mergeCell ref="D19:F19"/>
    <mergeCell ref="G19:J19"/>
    <mergeCell ref="K19:N23"/>
    <mergeCell ref="D20:D23"/>
    <mergeCell ref="A13:D13"/>
    <mergeCell ref="F13:N13"/>
    <mergeCell ref="A14:D14"/>
    <mergeCell ref="F14:N14"/>
    <mergeCell ref="H1:N3"/>
    <mergeCell ref="A4:N4"/>
    <mergeCell ref="A5:D5"/>
    <mergeCell ref="A6:N6"/>
    <mergeCell ref="B11:I11"/>
    <mergeCell ref="J11:M11"/>
    <mergeCell ref="A12:D12"/>
    <mergeCell ref="B9:I9"/>
    <mergeCell ref="J9:M9"/>
    <mergeCell ref="B10:I10"/>
    <mergeCell ref="J10:M10"/>
    <mergeCell ref="F12:N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workbookViewId="0" topLeftCell="A1">
      <selection activeCell="A97" sqref="A97"/>
    </sheetView>
  </sheetViews>
  <sheetFormatPr defaultColWidth="9.140625" defaultRowHeight="12.75"/>
  <cols>
    <col min="1" max="1" width="61.7109375" style="62" customWidth="1"/>
    <col min="2" max="2" width="4.7109375" style="62" customWidth="1"/>
    <col min="3" max="3" width="3.8515625" style="62" customWidth="1"/>
    <col min="4" max="4" width="7.57421875" style="62" customWidth="1"/>
    <col min="5" max="5" width="9.140625" style="62" customWidth="1"/>
    <col min="6" max="6" width="8.140625" style="62" customWidth="1"/>
    <col min="7" max="7" width="7.421875" style="62" customWidth="1"/>
    <col min="8" max="8" width="8.8515625" style="62" customWidth="1"/>
    <col min="9" max="9" width="8.57421875" style="62" customWidth="1"/>
    <col min="10" max="10" width="8.140625" style="62" customWidth="1"/>
    <col min="11" max="11" width="9.421875" style="62" customWidth="1"/>
    <col min="12" max="12" width="6.7109375" style="62" customWidth="1"/>
    <col min="13" max="13" width="11.421875" style="62" customWidth="1"/>
    <col min="14" max="16384" width="9.140625" style="62" customWidth="1"/>
  </cols>
  <sheetData>
    <row r="1" spans="10:13" ht="30" customHeight="1">
      <c r="J1" s="152" t="s">
        <v>131</v>
      </c>
      <c r="K1" s="152"/>
      <c r="L1" s="152"/>
      <c r="M1" s="152"/>
    </row>
    <row r="2" spans="10:13" ht="24" customHeight="1">
      <c r="J2" s="152"/>
      <c r="K2" s="152"/>
      <c r="L2" s="152"/>
      <c r="M2" s="152"/>
    </row>
    <row r="3" spans="10:13" ht="0.75" customHeight="1">
      <c r="J3" s="152"/>
      <c r="K3" s="152"/>
      <c r="L3" s="152"/>
      <c r="M3" s="152"/>
    </row>
    <row r="4" spans="1:13" ht="15">
      <c r="A4" s="153" t="s">
        <v>75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ht="15">
      <c r="A5" s="131" t="str">
        <f>IF('[1]ЗАПОЛНИТЬ'!$F$7=1,CONCATENATE('[1]шапки'!A6),CONCATENATE('[1]шапки'!A6,'[1]шапки'!C6))</f>
        <v>про заборгованість за бюджетними коштами (форма   № 7д, </v>
      </c>
      <c r="B5" s="131"/>
      <c r="C5" s="131"/>
      <c r="D5" s="131"/>
      <c r="E5" s="131"/>
      <c r="F5" s="131"/>
      <c r="G5" s="131"/>
      <c r="H5" s="5" t="str">
        <f>IF('[1]ЗАПОЛНИТЬ'!$F$7=1,'[1]шапки'!C6,'[1]шапки'!D6)</f>
        <v>   №7м)</v>
      </c>
      <c r="I5" s="4">
        <f>IF('[1]ЗАПОЛНИТЬ'!$F$7=1,'[1]шапки'!D6,"")</f>
      </c>
      <c r="L5" s="4"/>
      <c r="M5" s="4"/>
    </row>
    <row r="6" spans="1:13" ht="15">
      <c r="A6" s="153" t="s">
        <v>157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="63" customFormat="1" ht="11.25" hidden="1"/>
    <row r="8" s="63" customFormat="1" ht="7.5" customHeight="1">
      <c r="M8" s="64" t="s">
        <v>76</v>
      </c>
    </row>
    <row r="9" spans="1:13" s="63" customFormat="1" ht="21" customHeight="1">
      <c r="A9" s="65" t="s">
        <v>77</v>
      </c>
      <c r="B9" s="149" t="str">
        <f>'[1]ЗАПОЛНИТЬ'!B3</f>
        <v>Комунальне підприємство "Кременчукводоканал" Кременчуцької міської ради Кременчуцького району Полтавської області</v>
      </c>
      <c r="C9" s="149"/>
      <c r="D9" s="149"/>
      <c r="E9" s="149"/>
      <c r="F9" s="149"/>
      <c r="G9" s="149"/>
      <c r="H9" s="149"/>
      <c r="I9" s="149"/>
      <c r="J9" s="149"/>
      <c r="K9" s="66" t="str">
        <f>'[1]ЗАПОЛНИТЬ'!A13</f>
        <v>за ЄДРПОУ</v>
      </c>
      <c r="M9" s="67" t="str">
        <f>'[1]ЗАПОЛНИТЬ'!B13</f>
        <v>03361655</v>
      </c>
    </row>
    <row r="10" spans="1:13" s="63" customFormat="1" ht="11.25" customHeight="1">
      <c r="A10" s="68" t="s">
        <v>79</v>
      </c>
      <c r="B10" s="150" t="str">
        <f>'[1]ЗАПОЛНИТЬ'!B5</f>
        <v>Кременчук</v>
      </c>
      <c r="C10" s="150"/>
      <c r="D10" s="150"/>
      <c r="E10" s="150"/>
      <c r="F10" s="150"/>
      <c r="G10" s="150"/>
      <c r="H10" s="150"/>
      <c r="I10" s="150"/>
      <c r="J10" s="150"/>
      <c r="K10" s="66" t="str">
        <f>'[1]ЗАПОЛНИТЬ'!A14</f>
        <v>за КОАТУУ</v>
      </c>
      <c r="M10" s="67">
        <f>'[1]ЗАПОЛНИТЬ'!B14</f>
        <v>5310400000</v>
      </c>
    </row>
    <row r="11" spans="1:13" s="63" customFormat="1" ht="11.25" customHeight="1">
      <c r="A11" s="68" t="str">
        <f>'[1]Ф.4.3.1.КВК2'!A11</f>
        <v>Організаційно-правова форма господарювання</v>
      </c>
      <c r="B11" s="151" t="str">
        <f>'[1]ЗАПОЛНИТЬ'!D15</f>
        <v>Комунальне підприємство</v>
      </c>
      <c r="C11" s="151"/>
      <c r="D11" s="151"/>
      <c r="E11" s="151"/>
      <c r="F11" s="151"/>
      <c r="G11" s="151"/>
      <c r="H11" s="151"/>
      <c r="I11" s="151"/>
      <c r="J11" s="151"/>
      <c r="K11" s="66" t="str">
        <f>'[1]ЗАПОЛНИТЬ'!A15</f>
        <v>за КОПФГ</v>
      </c>
      <c r="M11" s="67">
        <f>'[1]ЗАПОЛНИТЬ'!B15</f>
        <v>150</v>
      </c>
    </row>
    <row r="12" spans="1:12" s="63" customFormat="1" ht="11.25">
      <c r="A12" s="154" t="s">
        <v>83</v>
      </c>
      <c r="B12" s="154"/>
      <c r="C12" s="154"/>
      <c r="D12" s="154"/>
      <c r="E12" s="69" t="s">
        <v>72</v>
      </c>
      <c r="F12" s="155" t="str">
        <f>IF(E12&gt;0,VLOOKUP(E12,'[1]ДовидникКВК(ГОС)'!A:B,2,FALSE),"")</f>
        <v>-</v>
      </c>
      <c r="G12" s="155"/>
      <c r="H12" s="155"/>
      <c r="I12" s="155"/>
      <c r="J12" s="155"/>
      <c r="K12" s="155"/>
      <c r="L12" s="155"/>
    </row>
    <row r="13" spans="1:12" s="63" customFormat="1" ht="15.75">
      <c r="A13" s="154" t="s">
        <v>84</v>
      </c>
      <c r="B13" s="154"/>
      <c r="C13" s="154"/>
      <c r="D13" s="154"/>
      <c r="E13" s="70" t="s">
        <v>72</v>
      </c>
      <c r="F13" s="156"/>
      <c r="G13" s="156"/>
      <c r="H13" s="156"/>
      <c r="I13" s="156"/>
      <c r="J13" s="156"/>
      <c r="K13" s="156"/>
      <c r="L13" s="156"/>
    </row>
    <row r="14" spans="1:12" s="63" customFormat="1" ht="11.25">
      <c r="A14" s="154" t="s">
        <v>85</v>
      </c>
      <c r="B14" s="154"/>
      <c r="C14" s="154"/>
      <c r="D14" s="154"/>
      <c r="E14" s="71" t="str">
        <f>'[1]ЗАПОЛНИТЬ'!H10</f>
        <v>012</v>
      </c>
      <c r="F14" s="157" t="str">
        <f>'[1]ЗАПОЛНИТЬ'!I10</f>
        <v>Орган з питань житлово-комунального господарства</v>
      </c>
      <c r="G14" s="157"/>
      <c r="H14" s="157"/>
      <c r="I14" s="157"/>
      <c r="J14" s="157"/>
      <c r="K14" s="157"/>
      <c r="L14" s="157"/>
    </row>
    <row r="15" spans="1:12" s="63" customFormat="1" ht="22.5" customHeight="1">
      <c r="A15" s="154" t="s">
        <v>86</v>
      </c>
      <c r="B15" s="154"/>
      <c r="C15" s="154"/>
      <c r="D15" s="154"/>
      <c r="E15" s="16" t="s">
        <v>87</v>
      </c>
      <c r="F15" s="138" t="s">
        <v>88</v>
      </c>
      <c r="G15" s="138"/>
      <c r="H15" s="138"/>
      <c r="I15" s="138"/>
      <c r="J15" s="138"/>
      <c r="K15" s="138"/>
      <c r="L15" s="138"/>
    </row>
    <row r="16" s="63" customFormat="1" ht="11.25">
      <c r="A16" s="72" t="s">
        <v>143</v>
      </c>
    </row>
    <row r="17" s="63" customFormat="1" ht="11.25">
      <c r="A17" s="73" t="s">
        <v>0</v>
      </c>
    </row>
    <row r="18" spans="1:12" s="63" customFormat="1" ht="19.5" customHeight="1" thickBot="1">
      <c r="A18" s="158" t="s">
        <v>132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  <row r="19" spans="1:14" s="63" customFormat="1" ht="11.25" customHeight="1" thickBot="1" thickTop="1">
      <c r="A19" s="159" t="s">
        <v>1</v>
      </c>
      <c r="B19" s="159" t="s">
        <v>2</v>
      </c>
      <c r="C19" s="159" t="s">
        <v>3</v>
      </c>
      <c r="D19" s="159" t="s">
        <v>54</v>
      </c>
      <c r="E19" s="159"/>
      <c r="F19" s="159"/>
      <c r="G19" s="159"/>
      <c r="H19" s="159" t="s">
        <v>55</v>
      </c>
      <c r="I19" s="159"/>
      <c r="J19" s="159"/>
      <c r="K19" s="159"/>
      <c r="L19" s="159"/>
      <c r="M19" s="159" t="s">
        <v>133</v>
      </c>
      <c r="N19" s="74"/>
    </row>
    <row r="20" spans="1:14" s="63" customFormat="1" ht="21.75" customHeight="1" thickBot="1" thickTop="1">
      <c r="A20" s="159"/>
      <c r="B20" s="159"/>
      <c r="C20" s="159"/>
      <c r="D20" s="159" t="s">
        <v>56</v>
      </c>
      <c r="E20" s="159" t="s">
        <v>6</v>
      </c>
      <c r="F20" s="159"/>
      <c r="G20" s="159" t="s">
        <v>57</v>
      </c>
      <c r="H20" s="159" t="s">
        <v>134</v>
      </c>
      <c r="I20" s="159" t="s">
        <v>6</v>
      </c>
      <c r="J20" s="159"/>
      <c r="K20" s="159"/>
      <c r="L20" s="159" t="s">
        <v>57</v>
      </c>
      <c r="M20" s="159"/>
      <c r="N20" s="74"/>
    </row>
    <row r="21" spans="1:14" s="63" customFormat="1" ht="10.5" customHeight="1" thickBot="1" thickTop="1">
      <c r="A21" s="159"/>
      <c r="B21" s="159"/>
      <c r="C21" s="159"/>
      <c r="D21" s="159"/>
      <c r="E21" s="159" t="s">
        <v>58</v>
      </c>
      <c r="F21" s="159" t="s">
        <v>59</v>
      </c>
      <c r="G21" s="159"/>
      <c r="H21" s="159"/>
      <c r="I21" s="159" t="s">
        <v>58</v>
      </c>
      <c r="J21" s="160" t="s">
        <v>60</v>
      </c>
      <c r="K21" s="160"/>
      <c r="L21" s="159"/>
      <c r="M21" s="159"/>
      <c r="N21" s="74"/>
    </row>
    <row r="22" spans="1:14" s="63" customFormat="1" ht="12" customHeight="1" thickBot="1" thickTop="1">
      <c r="A22" s="159"/>
      <c r="B22" s="159"/>
      <c r="C22" s="159"/>
      <c r="D22" s="159"/>
      <c r="E22" s="159"/>
      <c r="F22" s="159"/>
      <c r="G22" s="159"/>
      <c r="H22" s="159"/>
      <c r="I22" s="159"/>
      <c r="J22" s="159" t="s">
        <v>61</v>
      </c>
      <c r="K22" s="159" t="s">
        <v>62</v>
      </c>
      <c r="L22" s="159"/>
      <c r="M22" s="159"/>
      <c r="N22" s="74"/>
    </row>
    <row r="23" spans="1:14" s="63" customFormat="1" ht="12" customHeight="1" thickBot="1" thickTop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74"/>
    </row>
    <row r="24" spans="1:14" s="63" customFormat="1" ht="9.75" customHeight="1" thickBot="1" thickTop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74"/>
    </row>
    <row r="25" spans="1:14" s="63" customFormat="1" ht="12.75" thickBot="1" thickTop="1">
      <c r="A25" s="22">
        <v>1</v>
      </c>
      <c r="B25" s="22">
        <v>2</v>
      </c>
      <c r="C25" s="22">
        <v>3</v>
      </c>
      <c r="D25" s="22">
        <v>4</v>
      </c>
      <c r="E25" s="22">
        <v>5</v>
      </c>
      <c r="F25" s="22">
        <v>6</v>
      </c>
      <c r="G25" s="22">
        <v>7</v>
      </c>
      <c r="H25" s="22">
        <v>8</v>
      </c>
      <c r="I25" s="22">
        <v>9</v>
      </c>
      <c r="J25" s="22">
        <v>10</v>
      </c>
      <c r="K25" s="22">
        <v>11</v>
      </c>
      <c r="L25" s="22">
        <v>12</v>
      </c>
      <c r="M25" s="22">
        <v>13</v>
      </c>
      <c r="N25" s="74"/>
    </row>
    <row r="26" spans="1:14" s="63" customFormat="1" ht="13.5" thickBot="1" thickTop="1">
      <c r="A26" s="75" t="s">
        <v>63</v>
      </c>
      <c r="B26" s="75" t="s">
        <v>7</v>
      </c>
      <c r="C26" s="76" t="s">
        <v>97</v>
      </c>
      <c r="D26" s="77">
        <f>SUM('[1]Ф.7(ЗФ).1:Ф.7(ЗФ).50'!D26)</f>
        <v>0</v>
      </c>
      <c r="E26" s="77">
        <f>SUM('[1]Ф.7(ЗФ).1:Ф.7(ЗФ).50'!E26)</f>
        <v>0</v>
      </c>
      <c r="F26" s="77">
        <f>SUM('[1]Ф.7(ЗФ).1:Ф.7(ЗФ).50'!F26)</f>
        <v>0</v>
      </c>
      <c r="G26" s="77">
        <f>SUM('[1]Ф.7(ЗФ).1:Ф.7(ЗФ).50'!G26)</f>
        <v>0</v>
      </c>
      <c r="H26" s="77">
        <f>SUM('[1]Ф.7(ЗФ).1:Ф.7(ЗФ).50'!H26)</f>
        <v>0</v>
      </c>
      <c r="I26" s="77">
        <f>SUM('[1]Ф.7(ЗФ).1:Ф.7(ЗФ).50'!I26)</f>
        <v>0</v>
      </c>
      <c r="J26" s="77">
        <f>SUM('[1]Ф.7(ЗФ).1:Ф.7(ЗФ).50'!J26)</f>
        <v>0</v>
      </c>
      <c r="K26" s="78" t="s">
        <v>7</v>
      </c>
      <c r="L26" s="77">
        <f>SUM('[1]Ф.7(ЗФ).1:Ф.7(ЗФ).50'!L26)</f>
        <v>0</v>
      </c>
      <c r="M26" s="79" t="s">
        <v>7</v>
      </c>
      <c r="N26" s="74"/>
    </row>
    <row r="27" spans="1:14" s="63" customFormat="1" ht="14.25" thickBot="1" thickTop="1">
      <c r="A27" s="80" t="s">
        <v>135</v>
      </c>
      <c r="B27" s="80" t="s">
        <v>7</v>
      </c>
      <c r="C27" s="76" t="s">
        <v>99</v>
      </c>
      <c r="D27" s="77">
        <f>SUM('[1]Ф.7(ЗФ).1:Ф.7(ЗФ).50'!D27)</f>
        <v>0</v>
      </c>
      <c r="E27" s="77">
        <f>SUM('[1]Ф.7(ЗФ).1:Ф.7(ЗФ).50'!E27)</f>
        <v>0</v>
      </c>
      <c r="F27" s="77">
        <f>SUM('[1]Ф.7(ЗФ).1:Ф.7(ЗФ).50'!F27)</f>
        <v>0</v>
      </c>
      <c r="G27" s="77">
        <f>SUM('[1]Ф.7(ЗФ).1:Ф.7(ЗФ).50'!G27)</f>
        <v>0</v>
      </c>
      <c r="H27" s="77">
        <f>SUM('[1]Ф.7(ЗФ).1:Ф.7(ЗФ).50'!H27)</f>
        <v>0</v>
      </c>
      <c r="I27" s="77">
        <v>200000</v>
      </c>
      <c r="J27" s="77">
        <f>SUM('[1]Ф.7(ЗФ).1:Ф.7(ЗФ).50'!J27)</f>
        <v>0</v>
      </c>
      <c r="K27" s="77">
        <f>SUM('[1]Ф.7(ЗФ).1:Ф.7(ЗФ).50'!K27)</f>
        <v>0</v>
      </c>
      <c r="L27" s="77">
        <f>SUM('[1]Ф.7(ЗФ).1:Ф.7(ЗФ).50'!L27)</f>
        <v>0</v>
      </c>
      <c r="M27" s="77">
        <v>200000</v>
      </c>
      <c r="N27" s="74"/>
    </row>
    <row r="28" spans="1:14" s="63" customFormat="1" ht="23.25" thickBot="1" thickTop="1">
      <c r="A28" s="23" t="s">
        <v>136</v>
      </c>
      <c r="B28" s="75">
        <v>2000</v>
      </c>
      <c r="C28" s="24" t="s">
        <v>100</v>
      </c>
      <c r="D28" s="77">
        <f>SUM('[1]Ф.7(ЗФ).1:Ф.7(ЗФ).50'!D28)</f>
        <v>0</v>
      </c>
      <c r="E28" s="77">
        <f>SUM('[1]Ф.7(ЗФ).1:Ф.7(ЗФ).50'!E28)</f>
        <v>0</v>
      </c>
      <c r="F28" s="77">
        <f>SUM('[1]Ф.7(ЗФ).1:Ф.7(ЗФ).50'!F28)</f>
        <v>0</v>
      </c>
      <c r="G28" s="77">
        <f>SUM('[1]Ф.7(ЗФ).1:Ф.7(ЗФ).50'!G28)</f>
        <v>0</v>
      </c>
      <c r="H28" s="77">
        <f>SUM('[1]Ф.7(ЗФ).1:Ф.7(ЗФ).50'!H28)</f>
        <v>0</v>
      </c>
      <c r="I28" s="77">
        <v>200000</v>
      </c>
      <c r="J28" s="77">
        <f>SUM('[1]Ф.7(ЗФ).1:Ф.7(ЗФ).50'!J28)</f>
        <v>0</v>
      </c>
      <c r="K28" s="77">
        <f>SUM('[1]Ф.7(ЗФ).1:Ф.7(ЗФ).50'!K28)</f>
        <v>0</v>
      </c>
      <c r="L28" s="77">
        <f>SUM('[1]Ф.7(ЗФ).1:Ф.7(ЗФ).50'!L28)</f>
        <v>0</v>
      </c>
      <c r="M28" s="77">
        <v>200000</v>
      </c>
      <c r="N28" s="81"/>
    </row>
    <row r="29" spans="1:14" s="63" customFormat="1" ht="12.75" thickBot="1" thickTop="1">
      <c r="A29" s="33" t="s">
        <v>9</v>
      </c>
      <c r="B29" s="23">
        <v>2100</v>
      </c>
      <c r="C29" s="24" t="s">
        <v>101</v>
      </c>
      <c r="D29" s="77">
        <f>SUM('[1]Ф.7(ЗФ).1:Ф.7(ЗФ).50'!D29)</f>
        <v>0</v>
      </c>
      <c r="E29" s="77">
        <f>SUM('[1]Ф.7(ЗФ).1:Ф.7(ЗФ).50'!E29)</f>
        <v>0</v>
      </c>
      <c r="F29" s="77">
        <f>SUM('[1]Ф.7(ЗФ).1:Ф.7(ЗФ).50'!F29)</f>
        <v>0</v>
      </c>
      <c r="G29" s="77">
        <f>SUM('[1]Ф.7(ЗФ).1:Ф.7(ЗФ).50'!G29)</f>
        <v>0</v>
      </c>
      <c r="H29" s="77">
        <f>SUM('[1]Ф.7(ЗФ).1:Ф.7(ЗФ).50'!H29)</f>
        <v>0</v>
      </c>
      <c r="I29" s="77">
        <f>SUM('[1]Ф.7(ЗФ).1:Ф.7(ЗФ).50'!I29)</f>
        <v>0</v>
      </c>
      <c r="J29" s="77">
        <f>SUM('[1]Ф.7(ЗФ).1:Ф.7(ЗФ).50'!J29)</f>
        <v>0</v>
      </c>
      <c r="K29" s="77">
        <f>SUM('[1]Ф.7(ЗФ).1:Ф.7(ЗФ).50'!K29)</f>
        <v>0</v>
      </c>
      <c r="L29" s="77">
        <f>SUM('[1]Ф.7(ЗФ).1:Ф.7(ЗФ).50'!L29)</f>
        <v>0</v>
      </c>
      <c r="M29" s="77">
        <f>SUM('[1]Ф.7(ЗФ).1:Ф.7(ЗФ).50'!M29)</f>
        <v>0</v>
      </c>
      <c r="N29" s="74"/>
    </row>
    <row r="30" spans="1:14" s="63" customFormat="1" ht="12.75" thickBot="1" thickTop="1">
      <c r="A30" s="27" t="s">
        <v>10</v>
      </c>
      <c r="B30" s="28">
        <v>2110</v>
      </c>
      <c r="C30" s="29" t="s">
        <v>103</v>
      </c>
      <c r="D30" s="77">
        <f>SUM('[1]Ф.7(ЗФ).1:Ф.7(ЗФ).50'!D30)</f>
        <v>0</v>
      </c>
      <c r="E30" s="77">
        <f>SUM('[1]Ф.7(ЗФ).1:Ф.7(ЗФ).50'!E30)</f>
        <v>0</v>
      </c>
      <c r="F30" s="77">
        <f>SUM('[1]Ф.7(ЗФ).1:Ф.7(ЗФ).50'!F30)</f>
        <v>0</v>
      </c>
      <c r="G30" s="77">
        <f>SUM('[1]Ф.7(ЗФ).1:Ф.7(ЗФ).50'!G30)</f>
        <v>0</v>
      </c>
      <c r="H30" s="77">
        <f>SUM('[1]Ф.7(ЗФ).1:Ф.7(ЗФ).50'!H30)</f>
        <v>0</v>
      </c>
      <c r="I30" s="77">
        <f>SUM('[1]Ф.7(ЗФ).1:Ф.7(ЗФ).50'!I30)</f>
        <v>0</v>
      </c>
      <c r="J30" s="77">
        <f>SUM('[1]Ф.7(ЗФ).1:Ф.7(ЗФ).50'!J30)</f>
        <v>0</v>
      </c>
      <c r="K30" s="77">
        <f>SUM('[1]Ф.7(ЗФ).1:Ф.7(ЗФ).50'!K30)</f>
        <v>0</v>
      </c>
      <c r="L30" s="77">
        <f>SUM('[1]Ф.7(ЗФ).1:Ф.7(ЗФ).50'!L30)</f>
        <v>0</v>
      </c>
      <c r="M30" s="77">
        <f>SUM('[1]Ф.7(ЗФ).1:Ф.7(ЗФ).50'!M30)</f>
        <v>0</v>
      </c>
      <c r="N30" s="74"/>
    </row>
    <row r="31" spans="1:14" s="63" customFormat="1" ht="12.75" thickBot="1" thickTop="1">
      <c r="A31" s="30" t="s">
        <v>102</v>
      </c>
      <c r="B31" s="21">
        <v>2111</v>
      </c>
      <c r="C31" s="31" t="s">
        <v>105</v>
      </c>
      <c r="D31" s="77">
        <f>SUM('[1]Ф.7(ЗФ).1:Ф.7(ЗФ).50'!D31)</f>
        <v>0</v>
      </c>
      <c r="E31" s="77">
        <f>SUM('[1]Ф.7(ЗФ).1:Ф.7(ЗФ).50'!E31)</f>
        <v>0</v>
      </c>
      <c r="F31" s="77">
        <f>SUM('[1]Ф.7(ЗФ).1:Ф.7(ЗФ).50'!F31)</f>
        <v>0</v>
      </c>
      <c r="G31" s="77">
        <f>SUM('[1]Ф.7(ЗФ).1:Ф.7(ЗФ).50'!G31)</f>
        <v>0</v>
      </c>
      <c r="H31" s="77">
        <f>SUM('[1]Ф.7(ЗФ).1:Ф.7(ЗФ).50'!H31)</f>
        <v>0</v>
      </c>
      <c r="I31" s="77">
        <f>SUM('[1]Ф.7(ЗФ).1:Ф.7(ЗФ).50'!I31)</f>
        <v>0</v>
      </c>
      <c r="J31" s="77">
        <f>SUM('[1]Ф.7(ЗФ).1:Ф.7(ЗФ).50'!J31)</f>
        <v>0</v>
      </c>
      <c r="K31" s="77">
        <f>SUM('[1]Ф.7(ЗФ).1:Ф.7(ЗФ).50'!K31)</f>
        <v>0</v>
      </c>
      <c r="L31" s="77">
        <f>SUM('[1]Ф.7(ЗФ).1:Ф.7(ЗФ).50'!L31)</f>
        <v>0</v>
      </c>
      <c r="M31" s="77">
        <f>SUM('[1]Ф.7(ЗФ).1:Ф.7(ЗФ).50'!M31)</f>
        <v>0</v>
      </c>
      <c r="N31" s="74"/>
    </row>
    <row r="32" spans="1:14" s="63" customFormat="1" ht="12.75" thickBot="1" thickTop="1">
      <c r="A32" s="30" t="s">
        <v>104</v>
      </c>
      <c r="B32" s="21">
        <v>2112</v>
      </c>
      <c r="C32" s="31" t="s">
        <v>107</v>
      </c>
      <c r="D32" s="77">
        <f>SUM('[1]Ф.7(ЗФ).1:Ф.7(ЗФ).50'!D32)</f>
        <v>0</v>
      </c>
      <c r="E32" s="77">
        <f>SUM('[1]Ф.7(ЗФ).1:Ф.7(ЗФ).50'!E32)</f>
        <v>0</v>
      </c>
      <c r="F32" s="77">
        <f>SUM('[1]Ф.7(ЗФ).1:Ф.7(ЗФ).50'!F32)</f>
        <v>0</v>
      </c>
      <c r="G32" s="77">
        <f>SUM('[1]Ф.7(ЗФ).1:Ф.7(ЗФ).50'!G32)</f>
        <v>0</v>
      </c>
      <c r="H32" s="77">
        <f>SUM('[1]Ф.7(ЗФ).1:Ф.7(ЗФ).50'!H32)</f>
        <v>0</v>
      </c>
      <c r="I32" s="77">
        <f>SUM('[1]Ф.7(ЗФ).1:Ф.7(ЗФ).50'!I32)</f>
        <v>0</v>
      </c>
      <c r="J32" s="77">
        <f>SUM('[1]Ф.7(ЗФ).1:Ф.7(ЗФ).50'!J32)</f>
        <v>0</v>
      </c>
      <c r="K32" s="77">
        <f>SUM('[1]Ф.7(ЗФ).1:Ф.7(ЗФ).50'!K32)</f>
        <v>0</v>
      </c>
      <c r="L32" s="77">
        <f>SUM('[1]Ф.7(ЗФ).1:Ф.7(ЗФ).50'!L32)</f>
        <v>0</v>
      </c>
      <c r="M32" s="77">
        <f>SUM('[1]Ф.7(ЗФ).1:Ф.7(ЗФ).50'!M32)</f>
        <v>0</v>
      </c>
      <c r="N32" s="74"/>
    </row>
    <row r="33" spans="1:10" s="6" customFormat="1" ht="12.75" thickBot="1" thickTop="1">
      <c r="A33" s="30" t="s">
        <v>106</v>
      </c>
      <c r="B33" s="21">
        <v>2113</v>
      </c>
      <c r="C33" s="31" t="s">
        <v>108</v>
      </c>
      <c r="D33" s="25" t="s">
        <v>72</v>
      </c>
      <c r="E33" s="25" t="s">
        <v>72</v>
      </c>
      <c r="F33" s="25" t="s">
        <v>72</v>
      </c>
      <c r="G33" s="25" t="s">
        <v>72</v>
      </c>
      <c r="H33" s="25" t="s">
        <v>72</v>
      </c>
      <c r="I33" s="25" t="s">
        <v>72</v>
      </c>
      <c r="J33" s="25" t="s">
        <v>72</v>
      </c>
    </row>
    <row r="34" spans="1:14" s="63" customFormat="1" ht="12.75" thickBot="1" thickTop="1">
      <c r="A34" s="32" t="s">
        <v>64</v>
      </c>
      <c r="B34" s="28">
        <v>2120</v>
      </c>
      <c r="C34" s="29" t="s">
        <v>109</v>
      </c>
      <c r="D34" s="77">
        <f>SUM('[1]Ф.7(ЗФ).1:Ф.7(ЗФ).50'!D33)</f>
        <v>0</v>
      </c>
      <c r="E34" s="77">
        <f>SUM('[1]Ф.7(ЗФ).1:Ф.7(ЗФ).50'!E33)</f>
        <v>0</v>
      </c>
      <c r="F34" s="77">
        <f>SUM('[1]Ф.7(ЗФ).1:Ф.7(ЗФ).50'!F33)</f>
        <v>0</v>
      </c>
      <c r="G34" s="77">
        <f>SUM('[1]Ф.7(ЗФ).1:Ф.7(ЗФ).50'!G33)</f>
        <v>0</v>
      </c>
      <c r="H34" s="77">
        <f>SUM('[1]Ф.7(ЗФ).1:Ф.7(ЗФ).50'!H33)</f>
        <v>0</v>
      </c>
      <c r="I34" s="77">
        <f>SUM('[1]Ф.7(ЗФ).1:Ф.7(ЗФ).50'!I33)</f>
        <v>0</v>
      </c>
      <c r="J34" s="77">
        <f>SUM('[1]Ф.7(ЗФ).1:Ф.7(ЗФ).50'!J33)</f>
        <v>0</v>
      </c>
      <c r="K34" s="77">
        <f>SUM('[1]Ф.7(ЗФ).1:Ф.7(ЗФ).50'!K33)</f>
        <v>0</v>
      </c>
      <c r="L34" s="77">
        <f>SUM('[1]Ф.7(ЗФ).1:Ф.7(ЗФ).50'!L33)</f>
        <v>0</v>
      </c>
      <c r="M34" s="77">
        <f>SUM('[1]Ф.7(ЗФ).1:Ф.7(ЗФ).50'!M33)</f>
        <v>0</v>
      </c>
      <c r="N34" s="74"/>
    </row>
    <row r="35" spans="1:14" s="63" customFormat="1" ht="12.75" thickBot="1" thickTop="1">
      <c r="A35" s="33" t="s">
        <v>12</v>
      </c>
      <c r="B35" s="23">
        <v>2200</v>
      </c>
      <c r="C35" s="24" t="s">
        <v>110</v>
      </c>
      <c r="D35" s="77">
        <f>SUM('[1]Ф.7(ЗФ).1:Ф.7(ЗФ).50'!D34)</f>
        <v>0</v>
      </c>
      <c r="E35" s="77">
        <f>SUM('[1]Ф.7(ЗФ).1:Ф.7(ЗФ).50'!E34)</f>
        <v>0</v>
      </c>
      <c r="F35" s="77">
        <f>SUM('[1]Ф.7(ЗФ).1:Ф.7(ЗФ).50'!F34)</f>
        <v>0</v>
      </c>
      <c r="G35" s="77">
        <f>SUM('[1]Ф.7(ЗФ).1:Ф.7(ЗФ).50'!G34)</f>
        <v>0</v>
      </c>
      <c r="H35" s="77">
        <f>SUM('[1]Ф.7(ЗФ).1:Ф.7(ЗФ).50'!H34)</f>
        <v>0</v>
      </c>
      <c r="I35" s="77">
        <f>SUM('[1]Ф.7(ЗФ).1:Ф.7(ЗФ).50'!I34)</f>
        <v>0</v>
      </c>
      <c r="J35" s="77">
        <f>SUM('[1]Ф.7(ЗФ).1:Ф.7(ЗФ).50'!J34)</f>
        <v>0</v>
      </c>
      <c r="K35" s="77">
        <f>SUM('[1]Ф.7(ЗФ).1:Ф.7(ЗФ).50'!K34)</f>
        <v>0</v>
      </c>
      <c r="L35" s="77">
        <f>SUM('[1]Ф.7(ЗФ).1:Ф.7(ЗФ).50'!L34)</f>
        <v>0</v>
      </c>
      <c r="M35" s="77">
        <f>SUM('[1]Ф.7(ЗФ).1:Ф.7(ЗФ).50'!M34)</f>
        <v>0</v>
      </c>
      <c r="N35" s="81"/>
    </row>
    <row r="36" spans="1:14" s="63" customFormat="1" ht="12.75" thickBot="1" thickTop="1">
      <c r="A36" s="27" t="s">
        <v>13</v>
      </c>
      <c r="B36" s="28">
        <v>2210</v>
      </c>
      <c r="C36" s="28">
        <v>110</v>
      </c>
      <c r="D36" s="77">
        <f>SUM('[1]Ф.7(ЗФ).1:Ф.7(ЗФ).50'!D35)</f>
        <v>0</v>
      </c>
      <c r="E36" s="77">
        <f>SUM('[1]Ф.7(ЗФ).1:Ф.7(ЗФ).50'!E35)</f>
        <v>0</v>
      </c>
      <c r="F36" s="77">
        <f>SUM('[1]Ф.7(ЗФ).1:Ф.7(ЗФ).50'!F35)</f>
        <v>0</v>
      </c>
      <c r="G36" s="77">
        <f>SUM('[1]Ф.7(ЗФ).1:Ф.7(ЗФ).50'!G35)</f>
        <v>0</v>
      </c>
      <c r="H36" s="77">
        <f>SUM('[1]Ф.7(ЗФ).1:Ф.7(ЗФ).50'!H35)</f>
        <v>0</v>
      </c>
      <c r="I36" s="77">
        <f>SUM('[1]Ф.7(ЗФ).1:Ф.7(ЗФ).50'!I35)</f>
        <v>0</v>
      </c>
      <c r="J36" s="77">
        <f>SUM('[1]Ф.7(ЗФ).1:Ф.7(ЗФ).50'!J35)</f>
        <v>0</v>
      </c>
      <c r="K36" s="77">
        <f>SUM('[1]Ф.7(ЗФ).1:Ф.7(ЗФ).50'!K35)</f>
        <v>0</v>
      </c>
      <c r="L36" s="77">
        <f>SUM('[1]Ф.7(ЗФ).1:Ф.7(ЗФ).50'!L35)</f>
        <v>0</v>
      </c>
      <c r="M36" s="77">
        <f>SUM('[1]Ф.7(ЗФ).1:Ф.7(ЗФ).50'!M35)</f>
        <v>0</v>
      </c>
      <c r="N36" s="74"/>
    </row>
    <row r="37" spans="1:14" s="63" customFormat="1" ht="12.75" thickBot="1" thickTop="1">
      <c r="A37" s="27" t="s">
        <v>14</v>
      </c>
      <c r="B37" s="28">
        <v>2220</v>
      </c>
      <c r="C37" s="28">
        <v>120</v>
      </c>
      <c r="D37" s="77">
        <f>SUM('[1]Ф.7(ЗФ).1:Ф.7(ЗФ).50'!D36)</f>
        <v>0</v>
      </c>
      <c r="E37" s="77">
        <f>SUM('[1]Ф.7(ЗФ).1:Ф.7(ЗФ).50'!E36)</f>
        <v>0</v>
      </c>
      <c r="F37" s="77">
        <f>SUM('[1]Ф.7(ЗФ).1:Ф.7(ЗФ).50'!F36)</f>
        <v>0</v>
      </c>
      <c r="G37" s="77">
        <f>SUM('[1]Ф.7(ЗФ).1:Ф.7(ЗФ).50'!G36)</f>
        <v>0</v>
      </c>
      <c r="H37" s="77">
        <f>SUM('[1]Ф.7(ЗФ).1:Ф.7(ЗФ).50'!H36)</f>
        <v>0</v>
      </c>
      <c r="I37" s="77">
        <f>SUM('[1]Ф.7(ЗФ).1:Ф.7(ЗФ).50'!I36)</f>
        <v>0</v>
      </c>
      <c r="J37" s="77">
        <f>SUM('[1]Ф.7(ЗФ).1:Ф.7(ЗФ).50'!J36)</f>
        <v>0</v>
      </c>
      <c r="K37" s="77">
        <f>SUM('[1]Ф.7(ЗФ).1:Ф.7(ЗФ).50'!K36)</f>
        <v>0</v>
      </c>
      <c r="L37" s="77">
        <f>SUM('[1]Ф.7(ЗФ).1:Ф.7(ЗФ).50'!L36)</f>
        <v>0</v>
      </c>
      <c r="M37" s="77">
        <f>SUM('[1]Ф.7(ЗФ).1:Ф.7(ЗФ).50'!M36)</f>
        <v>0</v>
      </c>
      <c r="N37" s="74"/>
    </row>
    <row r="38" spans="1:14" s="63" customFormat="1" ht="12.75" thickBot="1" thickTop="1">
      <c r="A38" s="27" t="s">
        <v>15</v>
      </c>
      <c r="B38" s="28">
        <v>2230</v>
      </c>
      <c r="C38" s="28">
        <v>130</v>
      </c>
      <c r="D38" s="77">
        <f>SUM('[1]Ф.7(ЗФ).1:Ф.7(ЗФ).50'!D37)</f>
        <v>0</v>
      </c>
      <c r="E38" s="77">
        <f>SUM('[1]Ф.7(ЗФ).1:Ф.7(ЗФ).50'!E37)</f>
        <v>0</v>
      </c>
      <c r="F38" s="77">
        <f>SUM('[1]Ф.7(ЗФ).1:Ф.7(ЗФ).50'!F37)</f>
        <v>0</v>
      </c>
      <c r="G38" s="77">
        <f>SUM('[1]Ф.7(ЗФ).1:Ф.7(ЗФ).50'!G37)</f>
        <v>0</v>
      </c>
      <c r="H38" s="77">
        <f>SUM('[1]Ф.7(ЗФ).1:Ф.7(ЗФ).50'!H37)</f>
        <v>0</v>
      </c>
      <c r="I38" s="77">
        <f>SUM('[1]Ф.7(ЗФ).1:Ф.7(ЗФ).50'!I37)</f>
        <v>0</v>
      </c>
      <c r="J38" s="77">
        <f>SUM('[1]Ф.7(ЗФ).1:Ф.7(ЗФ).50'!J37)</f>
        <v>0</v>
      </c>
      <c r="K38" s="77">
        <f>SUM('[1]Ф.7(ЗФ).1:Ф.7(ЗФ).50'!K37)</f>
        <v>0</v>
      </c>
      <c r="L38" s="77">
        <f>SUM('[1]Ф.7(ЗФ).1:Ф.7(ЗФ).50'!L37)</f>
        <v>0</v>
      </c>
      <c r="M38" s="77">
        <f>SUM('[1]Ф.7(ЗФ).1:Ф.7(ЗФ).50'!M37)</f>
        <v>0</v>
      </c>
      <c r="N38" s="74"/>
    </row>
    <row r="39" spans="1:14" s="63" customFormat="1" ht="12.75" thickBot="1" thickTop="1">
      <c r="A39" s="27" t="s">
        <v>16</v>
      </c>
      <c r="B39" s="28">
        <v>2240</v>
      </c>
      <c r="C39" s="28">
        <v>140</v>
      </c>
      <c r="D39" s="77">
        <f>SUM('[1]Ф.7(ЗФ).1:Ф.7(ЗФ).50'!D38)</f>
        <v>0</v>
      </c>
      <c r="E39" s="77">
        <f>SUM('[1]Ф.7(ЗФ).1:Ф.7(ЗФ).50'!E38)</f>
        <v>0</v>
      </c>
      <c r="F39" s="77">
        <f>SUM('[1]Ф.7(ЗФ).1:Ф.7(ЗФ).50'!F38)</f>
        <v>0</v>
      </c>
      <c r="G39" s="77">
        <f>SUM('[1]Ф.7(ЗФ).1:Ф.7(ЗФ).50'!G38)</f>
        <v>0</v>
      </c>
      <c r="H39" s="77">
        <f>SUM('[1]Ф.7(ЗФ).1:Ф.7(ЗФ).50'!H38)</f>
        <v>0</v>
      </c>
      <c r="I39" s="77">
        <f>SUM('[1]Ф.7(ЗФ).1:Ф.7(ЗФ).50'!I38)</f>
        <v>0</v>
      </c>
      <c r="J39" s="77">
        <f>SUM('[1]Ф.7(ЗФ).1:Ф.7(ЗФ).50'!J38)</f>
        <v>0</v>
      </c>
      <c r="K39" s="77">
        <f>SUM('[1]Ф.7(ЗФ).1:Ф.7(ЗФ).50'!K38)</f>
        <v>0</v>
      </c>
      <c r="L39" s="77">
        <f>SUM('[1]Ф.7(ЗФ).1:Ф.7(ЗФ).50'!L38)</f>
        <v>0</v>
      </c>
      <c r="M39" s="77">
        <f>SUM('[1]Ф.7(ЗФ).1:Ф.7(ЗФ).50'!M38)</f>
        <v>0</v>
      </c>
      <c r="N39" s="74"/>
    </row>
    <row r="40" spans="1:14" s="63" customFormat="1" ht="12.75" customHeight="1" thickBot="1" thickTop="1">
      <c r="A40" s="27" t="s">
        <v>17</v>
      </c>
      <c r="B40" s="28">
        <v>2250</v>
      </c>
      <c r="C40" s="28">
        <v>150</v>
      </c>
      <c r="D40" s="77">
        <f>SUM('[1]Ф.7(ЗФ).1:Ф.7(ЗФ).50'!D39)</f>
        <v>0</v>
      </c>
      <c r="E40" s="77">
        <f>SUM('[1]Ф.7(ЗФ).1:Ф.7(ЗФ).50'!E39)</f>
        <v>0</v>
      </c>
      <c r="F40" s="77">
        <f>SUM('[1]Ф.7(ЗФ).1:Ф.7(ЗФ).50'!F39)</f>
        <v>0</v>
      </c>
      <c r="G40" s="77">
        <f>SUM('[1]Ф.7(ЗФ).1:Ф.7(ЗФ).50'!G39)</f>
        <v>0</v>
      </c>
      <c r="H40" s="77">
        <f>SUM('[1]Ф.7(ЗФ).1:Ф.7(ЗФ).50'!H39)</f>
        <v>0</v>
      </c>
      <c r="I40" s="77">
        <f>SUM('[1]Ф.7(ЗФ).1:Ф.7(ЗФ).50'!I39)</f>
        <v>0</v>
      </c>
      <c r="J40" s="77">
        <f>SUM('[1]Ф.7(ЗФ).1:Ф.7(ЗФ).50'!J39)</f>
        <v>0</v>
      </c>
      <c r="K40" s="77">
        <f>SUM('[1]Ф.7(ЗФ).1:Ф.7(ЗФ).50'!K39)</f>
        <v>0</v>
      </c>
      <c r="L40" s="77">
        <f>SUM('[1]Ф.7(ЗФ).1:Ф.7(ЗФ).50'!L39)</f>
        <v>0</v>
      </c>
      <c r="M40" s="77">
        <f>SUM('[1]Ф.7(ЗФ).1:Ф.7(ЗФ).50'!M39)</f>
        <v>0</v>
      </c>
      <c r="N40" s="81"/>
    </row>
    <row r="41" spans="1:13" s="63" customFormat="1" ht="12.75" thickBot="1" thickTop="1">
      <c r="A41" s="32" t="s">
        <v>18</v>
      </c>
      <c r="B41" s="28">
        <v>2260</v>
      </c>
      <c r="C41" s="28">
        <v>160</v>
      </c>
      <c r="D41" s="77">
        <f>SUM('[1]Ф.7(ЗФ).1:Ф.7(ЗФ).50'!D40)</f>
        <v>0</v>
      </c>
      <c r="E41" s="77">
        <f>SUM('[1]Ф.7(ЗФ).1:Ф.7(ЗФ).50'!E40)</f>
        <v>0</v>
      </c>
      <c r="F41" s="77">
        <f>SUM('[1]Ф.7(ЗФ).1:Ф.7(ЗФ).50'!F40)</f>
        <v>0</v>
      </c>
      <c r="G41" s="77">
        <f>SUM('[1]Ф.7(ЗФ).1:Ф.7(ЗФ).50'!G40)</f>
        <v>0</v>
      </c>
      <c r="H41" s="77">
        <f>SUM('[1]Ф.7(ЗФ).1:Ф.7(ЗФ).50'!H40)</f>
        <v>0</v>
      </c>
      <c r="I41" s="77">
        <f>SUM('[1]Ф.7(ЗФ).1:Ф.7(ЗФ).50'!I40)</f>
        <v>0</v>
      </c>
      <c r="J41" s="77">
        <f>SUM('[1]Ф.7(ЗФ).1:Ф.7(ЗФ).50'!J40)</f>
        <v>0</v>
      </c>
      <c r="K41" s="77">
        <f>SUM('[1]Ф.7(ЗФ).1:Ф.7(ЗФ).50'!K40)</f>
        <v>0</v>
      </c>
      <c r="L41" s="77">
        <f>SUM('[1]Ф.7(ЗФ).1:Ф.7(ЗФ).50'!L40)</f>
        <v>0</v>
      </c>
      <c r="M41" s="77">
        <f>SUM('[1]Ф.7(ЗФ).1:Ф.7(ЗФ).50'!M40)</f>
        <v>0</v>
      </c>
    </row>
    <row r="42" spans="1:13" s="63" customFormat="1" ht="12.75" thickBot="1" thickTop="1">
      <c r="A42" s="32" t="s">
        <v>65</v>
      </c>
      <c r="B42" s="28">
        <v>2270</v>
      </c>
      <c r="C42" s="28">
        <v>170</v>
      </c>
      <c r="D42" s="77">
        <f>SUM('[1]Ф.7(ЗФ).1:Ф.7(ЗФ).50'!D41)</f>
        <v>0</v>
      </c>
      <c r="E42" s="77">
        <f>SUM('[1]Ф.7(ЗФ).1:Ф.7(ЗФ).50'!E41)</f>
        <v>0</v>
      </c>
      <c r="F42" s="77">
        <f>SUM('[1]Ф.7(ЗФ).1:Ф.7(ЗФ).50'!F41)</f>
        <v>0</v>
      </c>
      <c r="G42" s="77">
        <f>SUM('[1]Ф.7(ЗФ).1:Ф.7(ЗФ).50'!G41)</f>
        <v>0</v>
      </c>
      <c r="H42" s="77">
        <f>SUM('[1]Ф.7(ЗФ).1:Ф.7(ЗФ).50'!H41)</f>
        <v>0</v>
      </c>
      <c r="I42" s="77">
        <f>SUM('[1]Ф.7(ЗФ).1:Ф.7(ЗФ).50'!I41)</f>
        <v>0</v>
      </c>
      <c r="J42" s="77">
        <f>SUM('[1]Ф.7(ЗФ).1:Ф.7(ЗФ).50'!J41)</f>
        <v>0</v>
      </c>
      <c r="K42" s="77">
        <f>SUM('[1]Ф.7(ЗФ).1:Ф.7(ЗФ).50'!K41)</f>
        <v>0</v>
      </c>
      <c r="L42" s="77">
        <f>SUM('[1]Ф.7(ЗФ).1:Ф.7(ЗФ).50'!L41)</f>
        <v>0</v>
      </c>
      <c r="M42" s="77">
        <f>SUM('[1]Ф.7(ЗФ).1:Ф.7(ЗФ).50'!M41)</f>
        <v>0</v>
      </c>
    </row>
    <row r="43" spans="1:13" s="63" customFormat="1" ht="12.75" thickBot="1" thickTop="1">
      <c r="A43" s="30" t="s">
        <v>111</v>
      </c>
      <c r="B43" s="21">
        <v>2271</v>
      </c>
      <c r="C43" s="21">
        <v>180</v>
      </c>
      <c r="D43" s="77">
        <f>SUM('[1]Ф.7(ЗФ).1:Ф.7(ЗФ).50'!D42)</f>
        <v>0</v>
      </c>
      <c r="E43" s="77">
        <f>SUM('[1]Ф.7(ЗФ).1:Ф.7(ЗФ).50'!E42)</f>
        <v>0</v>
      </c>
      <c r="F43" s="77">
        <f>SUM('[1]Ф.7(ЗФ).1:Ф.7(ЗФ).50'!F42)</f>
        <v>0</v>
      </c>
      <c r="G43" s="77">
        <f>SUM('[1]Ф.7(ЗФ).1:Ф.7(ЗФ).50'!G42)</f>
        <v>0</v>
      </c>
      <c r="H43" s="77">
        <f>SUM('[1]Ф.7(ЗФ).1:Ф.7(ЗФ).50'!H42)</f>
        <v>0</v>
      </c>
      <c r="I43" s="77">
        <f>SUM('[1]Ф.7(ЗФ).1:Ф.7(ЗФ).50'!I42)</f>
        <v>0</v>
      </c>
      <c r="J43" s="77">
        <f>SUM('[1]Ф.7(ЗФ).1:Ф.7(ЗФ).50'!J42)</f>
        <v>0</v>
      </c>
      <c r="K43" s="77">
        <f>SUM('[1]Ф.7(ЗФ).1:Ф.7(ЗФ).50'!K42)</f>
        <v>0</v>
      </c>
      <c r="L43" s="77">
        <f>SUM('[1]Ф.7(ЗФ).1:Ф.7(ЗФ).50'!L42)</f>
        <v>0</v>
      </c>
      <c r="M43" s="77">
        <f>SUM('[1]Ф.7(ЗФ).1:Ф.7(ЗФ).50'!M42)</f>
        <v>0</v>
      </c>
    </row>
    <row r="44" spans="1:13" s="63" customFormat="1" ht="12.75" thickBot="1" thickTop="1">
      <c r="A44" s="30" t="s">
        <v>112</v>
      </c>
      <c r="B44" s="21">
        <v>2272</v>
      </c>
      <c r="C44" s="21">
        <v>190</v>
      </c>
      <c r="D44" s="77">
        <f>SUM('[1]Ф.7(ЗФ).1:Ф.7(ЗФ).50'!D43)</f>
        <v>0</v>
      </c>
      <c r="E44" s="77">
        <f>SUM('[1]Ф.7(ЗФ).1:Ф.7(ЗФ).50'!E43)</f>
        <v>0</v>
      </c>
      <c r="F44" s="77">
        <f>SUM('[1]Ф.7(ЗФ).1:Ф.7(ЗФ).50'!F43)</f>
        <v>0</v>
      </c>
      <c r="G44" s="77">
        <f>SUM('[1]Ф.7(ЗФ).1:Ф.7(ЗФ).50'!G43)</f>
        <v>0</v>
      </c>
      <c r="H44" s="77">
        <f>SUM('[1]Ф.7(ЗФ).1:Ф.7(ЗФ).50'!H43)</f>
        <v>0</v>
      </c>
      <c r="I44" s="77">
        <f>SUM('[1]Ф.7(ЗФ).1:Ф.7(ЗФ).50'!I43)</f>
        <v>0</v>
      </c>
      <c r="J44" s="77">
        <f>SUM('[1]Ф.7(ЗФ).1:Ф.7(ЗФ).50'!J43)</f>
        <v>0</v>
      </c>
      <c r="K44" s="77">
        <f>SUM('[1]Ф.7(ЗФ).1:Ф.7(ЗФ).50'!K43)</f>
        <v>0</v>
      </c>
      <c r="L44" s="77">
        <f>SUM('[1]Ф.7(ЗФ).1:Ф.7(ЗФ).50'!L43)</f>
        <v>0</v>
      </c>
      <c r="M44" s="77">
        <f>SUM('[1]Ф.7(ЗФ).1:Ф.7(ЗФ).50'!M43)</f>
        <v>0</v>
      </c>
    </row>
    <row r="45" spans="1:13" s="63" customFormat="1" ht="12.75" thickBot="1" thickTop="1">
      <c r="A45" s="30" t="s">
        <v>113</v>
      </c>
      <c r="B45" s="21">
        <v>2273</v>
      </c>
      <c r="C45" s="21">
        <v>200</v>
      </c>
      <c r="D45" s="77">
        <f>SUM('[1]Ф.7(ЗФ).1:Ф.7(ЗФ).50'!D44)</f>
        <v>0</v>
      </c>
      <c r="E45" s="77">
        <f>SUM('[1]Ф.7(ЗФ).1:Ф.7(ЗФ).50'!E44)</f>
        <v>0</v>
      </c>
      <c r="F45" s="77">
        <f>SUM('[1]Ф.7(ЗФ).1:Ф.7(ЗФ).50'!F44)</f>
        <v>0</v>
      </c>
      <c r="G45" s="77">
        <f>SUM('[1]Ф.7(ЗФ).1:Ф.7(ЗФ).50'!G44)</f>
        <v>0</v>
      </c>
      <c r="H45" s="77">
        <f>SUM('[1]Ф.7(ЗФ).1:Ф.7(ЗФ).50'!H44)</f>
        <v>0</v>
      </c>
      <c r="I45" s="77">
        <f>SUM('[1]Ф.7(ЗФ).1:Ф.7(ЗФ).50'!I44)</f>
        <v>0</v>
      </c>
      <c r="J45" s="77">
        <f>SUM('[1]Ф.7(ЗФ).1:Ф.7(ЗФ).50'!J44)</f>
        <v>0</v>
      </c>
      <c r="K45" s="77">
        <f>SUM('[1]Ф.7(ЗФ).1:Ф.7(ЗФ).50'!K44)</f>
        <v>0</v>
      </c>
      <c r="L45" s="77">
        <f>SUM('[1]Ф.7(ЗФ).1:Ф.7(ЗФ).50'!L44)</f>
        <v>0</v>
      </c>
      <c r="M45" s="77">
        <f>SUM('[1]Ф.7(ЗФ).1:Ф.7(ЗФ).50'!M44)</f>
        <v>0</v>
      </c>
    </row>
    <row r="46" spans="1:13" s="63" customFormat="1" ht="12.75" thickBot="1" thickTop="1">
      <c r="A46" s="30" t="s">
        <v>114</v>
      </c>
      <c r="B46" s="21">
        <v>2274</v>
      </c>
      <c r="C46" s="21">
        <v>210</v>
      </c>
      <c r="D46" s="77">
        <f>SUM('[1]Ф.7(ЗФ).1:Ф.7(ЗФ).50'!D45)</f>
        <v>0</v>
      </c>
      <c r="E46" s="77">
        <f>SUM('[1]Ф.7(ЗФ).1:Ф.7(ЗФ).50'!E45)</f>
        <v>0</v>
      </c>
      <c r="F46" s="77">
        <f>SUM('[1]Ф.7(ЗФ).1:Ф.7(ЗФ).50'!F45)</f>
        <v>0</v>
      </c>
      <c r="G46" s="77">
        <f>SUM('[1]Ф.7(ЗФ).1:Ф.7(ЗФ).50'!G45)</f>
        <v>0</v>
      </c>
      <c r="H46" s="77">
        <f>SUM('[1]Ф.7(ЗФ).1:Ф.7(ЗФ).50'!H45)</f>
        <v>0</v>
      </c>
      <c r="I46" s="77">
        <f>SUM('[1]Ф.7(ЗФ).1:Ф.7(ЗФ).50'!I45)</f>
        <v>0</v>
      </c>
      <c r="J46" s="77">
        <f>SUM('[1]Ф.7(ЗФ).1:Ф.7(ЗФ).50'!J45)</f>
        <v>0</v>
      </c>
      <c r="K46" s="77">
        <f>SUM('[1]Ф.7(ЗФ).1:Ф.7(ЗФ).50'!K45)</f>
        <v>0</v>
      </c>
      <c r="L46" s="77">
        <f>SUM('[1]Ф.7(ЗФ).1:Ф.7(ЗФ).50'!L45)</f>
        <v>0</v>
      </c>
      <c r="M46" s="77">
        <f>SUM('[1]Ф.7(ЗФ).1:Ф.7(ЗФ).50'!M45)</f>
        <v>0</v>
      </c>
    </row>
    <row r="47" spans="1:13" s="63" customFormat="1" ht="12.75" thickBot="1" thickTop="1">
      <c r="A47" s="30" t="s">
        <v>115</v>
      </c>
      <c r="B47" s="21">
        <v>2275</v>
      </c>
      <c r="C47" s="21">
        <v>220</v>
      </c>
      <c r="D47" s="77">
        <f>SUM('[1]Ф.7(ЗФ).1:Ф.7(ЗФ).50'!D46)</f>
        <v>0</v>
      </c>
      <c r="E47" s="77">
        <f>SUM('[1]Ф.7(ЗФ).1:Ф.7(ЗФ).50'!E46)</f>
        <v>0</v>
      </c>
      <c r="F47" s="77">
        <f>SUM('[1]Ф.7(ЗФ).1:Ф.7(ЗФ).50'!F46)</f>
        <v>0</v>
      </c>
      <c r="G47" s="77">
        <f>SUM('[1]Ф.7(ЗФ).1:Ф.7(ЗФ).50'!G46)</f>
        <v>0</v>
      </c>
      <c r="H47" s="77">
        <f>SUM('[1]Ф.7(ЗФ).1:Ф.7(ЗФ).50'!H46)</f>
        <v>0</v>
      </c>
      <c r="I47" s="77">
        <f>SUM('[1]Ф.7(ЗФ).1:Ф.7(ЗФ).50'!I46)</f>
        <v>0</v>
      </c>
      <c r="J47" s="77">
        <f>SUM('[1]Ф.7(ЗФ).1:Ф.7(ЗФ).50'!J46)</f>
        <v>0</v>
      </c>
      <c r="K47" s="77">
        <f>SUM('[1]Ф.7(ЗФ).1:Ф.7(ЗФ).50'!K46)</f>
        <v>0</v>
      </c>
      <c r="L47" s="77">
        <f>SUM('[1]Ф.7(ЗФ).1:Ф.7(ЗФ).50'!L46)</f>
        <v>0</v>
      </c>
      <c r="M47" s="77">
        <f>SUM('[1]Ф.7(ЗФ).1:Ф.7(ЗФ).50'!M46)</f>
        <v>0</v>
      </c>
    </row>
    <row r="48" spans="1:13" s="63" customFormat="1" ht="12.75" thickBot="1" thickTop="1">
      <c r="A48" s="30" t="s">
        <v>116</v>
      </c>
      <c r="B48" s="21">
        <v>2276</v>
      </c>
      <c r="C48" s="21">
        <v>230</v>
      </c>
      <c r="D48" s="77">
        <f>SUM('[1]Ф.7(ЗФ).1:Ф.7(ЗФ).50'!D47)</f>
        <v>0</v>
      </c>
      <c r="E48" s="77">
        <f>SUM('[1]Ф.7(ЗФ).1:Ф.7(ЗФ).50'!E47)</f>
        <v>0</v>
      </c>
      <c r="F48" s="77">
        <f>SUM('[1]Ф.7(ЗФ).1:Ф.7(ЗФ).50'!F47)</f>
        <v>0</v>
      </c>
      <c r="G48" s="77">
        <f>SUM('[1]Ф.7(ЗФ).1:Ф.7(ЗФ).50'!G47)</f>
        <v>0</v>
      </c>
      <c r="H48" s="77">
        <f>SUM('[1]Ф.7(ЗФ).1:Ф.7(ЗФ).50'!H47)</f>
        <v>0</v>
      </c>
      <c r="I48" s="77">
        <f>SUM('[1]Ф.7(ЗФ).1:Ф.7(ЗФ).50'!I47)</f>
        <v>0</v>
      </c>
      <c r="J48" s="77">
        <f>SUM('[1]Ф.7(ЗФ).1:Ф.7(ЗФ).50'!J47)</f>
        <v>0</v>
      </c>
      <c r="K48" s="77">
        <f>SUM('[1]Ф.7(ЗФ).1:Ф.7(ЗФ).50'!K47)</f>
        <v>0</v>
      </c>
      <c r="L48" s="77">
        <f>SUM('[1]Ф.7(ЗФ).1:Ф.7(ЗФ).50'!L47)</f>
        <v>0</v>
      </c>
      <c r="M48" s="77">
        <f>SUM('[1]Ф.7(ЗФ).1:Ф.7(ЗФ).50'!M47)</f>
        <v>0</v>
      </c>
    </row>
    <row r="49" spans="1:13" s="63" customFormat="1" ht="13.5" customHeight="1" thickBot="1" thickTop="1">
      <c r="A49" s="32" t="s">
        <v>20</v>
      </c>
      <c r="B49" s="28">
        <v>2280</v>
      </c>
      <c r="C49" s="28">
        <v>240</v>
      </c>
      <c r="D49" s="77">
        <f>SUM('[1]Ф.7(ЗФ).1:Ф.7(ЗФ).50'!D48)</f>
        <v>0</v>
      </c>
      <c r="E49" s="77">
        <f>SUM('[1]Ф.7(ЗФ).1:Ф.7(ЗФ).50'!E48)</f>
        <v>0</v>
      </c>
      <c r="F49" s="77">
        <f>SUM('[1]Ф.7(ЗФ).1:Ф.7(ЗФ).50'!F48)</f>
        <v>0</v>
      </c>
      <c r="G49" s="77">
        <f>SUM('[1]Ф.7(ЗФ).1:Ф.7(ЗФ).50'!G48)</f>
        <v>0</v>
      </c>
      <c r="H49" s="77">
        <f>SUM('[1]Ф.7(ЗФ).1:Ф.7(ЗФ).50'!H48)</f>
        <v>0</v>
      </c>
      <c r="I49" s="77">
        <f>SUM('[1]Ф.7(ЗФ).1:Ф.7(ЗФ).50'!I48)</f>
        <v>0</v>
      </c>
      <c r="J49" s="77">
        <f>SUM('[1]Ф.7(ЗФ).1:Ф.7(ЗФ).50'!J48)</f>
        <v>0</v>
      </c>
      <c r="K49" s="77">
        <f>SUM('[1]Ф.7(ЗФ).1:Ф.7(ЗФ).50'!K48)</f>
        <v>0</v>
      </c>
      <c r="L49" s="77">
        <f>SUM('[1]Ф.7(ЗФ).1:Ф.7(ЗФ).50'!L48)</f>
        <v>0</v>
      </c>
      <c r="M49" s="77">
        <f>SUM('[1]Ф.7(ЗФ).1:Ф.7(ЗФ).50'!M48)</f>
        <v>0</v>
      </c>
    </row>
    <row r="50" spans="1:13" s="63" customFormat="1" ht="13.5" customHeight="1" thickBot="1" thickTop="1">
      <c r="A50" s="82" t="s">
        <v>117</v>
      </c>
      <c r="B50" s="21">
        <v>2281</v>
      </c>
      <c r="C50" s="21">
        <v>250</v>
      </c>
      <c r="D50" s="77">
        <f>SUM('[1]Ф.7(ЗФ).1:Ф.7(ЗФ).50'!D49)</f>
        <v>0</v>
      </c>
      <c r="E50" s="77">
        <f>SUM('[1]Ф.7(ЗФ).1:Ф.7(ЗФ).50'!E49)</f>
        <v>0</v>
      </c>
      <c r="F50" s="77">
        <f>SUM('[1]Ф.7(ЗФ).1:Ф.7(ЗФ).50'!F49)</f>
        <v>0</v>
      </c>
      <c r="G50" s="77">
        <f>SUM('[1]Ф.7(ЗФ).1:Ф.7(ЗФ).50'!G49)</f>
        <v>0</v>
      </c>
      <c r="H50" s="77">
        <f>SUM('[1]Ф.7(ЗФ).1:Ф.7(ЗФ).50'!H49)</f>
        <v>0</v>
      </c>
      <c r="I50" s="77">
        <f>SUM('[1]Ф.7(ЗФ).1:Ф.7(ЗФ).50'!I49)</f>
        <v>0</v>
      </c>
      <c r="J50" s="77">
        <f>SUM('[1]Ф.7(ЗФ).1:Ф.7(ЗФ).50'!J49)</f>
        <v>0</v>
      </c>
      <c r="K50" s="77">
        <f>SUM('[1]Ф.7(ЗФ).1:Ф.7(ЗФ).50'!K49)</f>
        <v>0</v>
      </c>
      <c r="L50" s="77">
        <f>SUM('[1]Ф.7(ЗФ).1:Ф.7(ЗФ).50'!L49)</f>
        <v>0</v>
      </c>
      <c r="M50" s="77">
        <f>SUM('[1]Ф.7(ЗФ).1:Ф.7(ЗФ).50'!M49)</f>
        <v>0</v>
      </c>
    </row>
    <row r="51" spans="1:13" s="63" customFormat="1" ht="13.5" customHeight="1" thickBot="1" thickTop="1">
      <c r="A51" s="82" t="s">
        <v>118</v>
      </c>
      <c r="B51" s="21">
        <v>2282</v>
      </c>
      <c r="C51" s="21">
        <v>260</v>
      </c>
      <c r="D51" s="77">
        <f>SUM('[1]Ф.7(ЗФ).1:Ф.7(ЗФ).50'!D50)</f>
        <v>0</v>
      </c>
      <c r="E51" s="77">
        <f>SUM('[1]Ф.7(ЗФ).1:Ф.7(ЗФ).50'!E50)</f>
        <v>0</v>
      </c>
      <c r="F51" s="77">
        <f>SUM('[1]Ф.7(ЗФ).1:Ф.7(ЗФ).50'!F50)</f>
        <v>0</v>
      </c>
      <c r="G51" s="77">
        <f>SUM('[1]Ф.7(ЗФ).1:Ф.7(ЗФ).50'!G50)</f>
        <v>0</v>
      </c>
      <c r="H51" s="77">
        <f>SUM('[1]Ф.7(ЗФ).1:Ф.7(ЗФ).50'!H50)</f>
        <v>0</v>
      </c>
      <c r="I51" s="77">
        <f>SUM('[1]Ф.7(ЗФ).1:Ф.7(ЗФ).50'!I50)</f>
        <v>0</v>
      </c>
      <c r="J51" s="77">
        <f>SUM('[1]Ф.7(ЗФ).1:Ф.7(ЗФ).50'!J50)</f>
        <v>0</v>
      </c>
      <c r="K51" s="77">
        <f>SUM('[1]Ф.7(ЗФ).1:Ф.7(ЗФ).50'!K50)</f>
        <v>0</v>
      </c>
      <c r="L51" s="77">
        <f>SUM('[1]Ф.7(ЗФ).1:Ф.7(ЗФ).50'!L50)</f>
        <v>0</v>
      </c>
      <c r="M51" s="77">
        <f>SUM('[1]Ф.7(ЗФ).1:Ф.7(ЗФ).50'!M50)</f>
        <v>0</v>
      </c>
    </row>
    <row r="52" spans="1:13" s="63" customFormat="1" ht="12.75" thickBot="1" thickTop="1">
      <c r="A52" s="26" t="s">
        <v>66</v>
      </c>
      <c r="B52" s="23">
        <v>2400</v>
      </c>
      <c r="C52" s="23">
        <v>270</v>
      </c>
      <c r="D52" s="77">
        <f>SUM('[1]Ф.7(ЗФ).1:Ф.7(ЗФ).50'!D51)</f>
        <v>0</v>
      </c>
      <c r="E52" s="77">
        <f>SUM('[1]Ф.7(ЗФ).1:Ф.7(ЗФ).50'!E51)</f>
        <v>0</v>
      </c>
      <c r="F52" s="77">
        <f>SUM('[1]Ф.7(ЗФ).1:Ф.7(ЗФ).50'!F51)</f>
        <v>0</v>
      </c>
      <c r="G52" s="77">
        <f>SUM('[1]Ф.7(ЗФ).1:Ф.7(ЗФ).50'!G51)</f>
        <v>0</v>
      </c>
      <c r="H52" s="77">
        <f>SUM('[1]Ф.7(ЗФ).1:Ф.7(ЗФ).50'!H51)</f>
        <v>0</v>
      </c>
      <c r="I52" s="77">
        <f>SUM('[1]Ф.7(ЗФ).1:Ф.7(ЗФ).50'!I51)</f>
        <v>0</v>
      </c>
      <c r="J52" s="77">
        <f>SUM('[1]Ф.7(ЗФ).1:Ф.7(ЗФ).50'!J51)</f>
        <v>0</v>
      </c>
      <c r="K52" s="77">
        <f>SUM('[1]Ф.7(ЗФ).1:Ф.7(ЗФ).50'!K51)</f>
        <v>0</v>
      </c>
      <c r="L52" s="77">
        <f>SUM('[1]Ф.7(ЗФ).1:Ф.7(ЗФ).50'!L51)</f>
        <v>0</v>
      </c>
      <c r="M52" s="77">
        <f>SUM('[1]Ф.7(ЗФ).1:Ф.7(ЗФ).50'!M51)</f>
        <v>0</v>
      </c>
    </row>
    <row r="53" spans="1:13" s="63" customFormat="1" ht="12.75" thickBot="1" thickTop="1">
      <c r="A53" s="27" t="s">
        <v>22</v>
      </c>
      <c r="B53" s="28">
        <v>2410</v>
      </c>
      <c r="C53" s="28">
        <v>280</v>
      </c>
      <c r="D53" s="77">
        <f>SUM('[1]Ф.7(ЗФ).1:Ф.7(ЗФ).50'!D52)</f>
        <v>0</v>
      </c>
      <c r="E53" s="77">
        <f>SUM('[1]Ф.7(ЗФ).1:Ф.7(ЗФ).50'!E52)</f>
        <v>0</v>
      </c>
      <c r="F53" s="77">
        <f>SUM('[1]Ф.7(ЗФ).1:Ф.7(ЗФ).50'!F52)</f>
        <v>0</v>
      </c>
      <c r="G53" s="77">
        <f>SUM('[1]Ф.7(ЗФ).1:Ф.7(ЗФ).50'!G52)</f>
        <v>0</v>
      </c>
      <c r="H53" s="77">
        <f>SUM('[1]Ф.7(ЗФ).1:Ф.7(ЗФ).50'!H52)</f>
        <v>0</v>
      </c>
      <c r="I53" s="77">
        <f>SUM('[1]Ф.7(ЗФ).1:Ф.7(ЗФ).50'!I52)</f>
        <v>0</v>
      </c>
      <c r="J53" s="77">
        <f>SUM('[1]Ф.7(ЗФ).1:Ф.7(ЗФ).50'!J52)</f>
        <v>0</v>
      </c>
      <c r="K53" s="77">
        <f>SUM('[1]Ф.7(ЗФ).1:Ф.7(ЗФ).50'!K52)</f>
        <v>0</v>
      </c>
      <c r="L53" s="77">
        <f>SUM('[1]Ф.7(ЗФ).1:Ф.7(ЗФ).50'!L52)</f>
        <v>0</v>
      </c>
      <c r="M53" s="77">
        <f>SUM('[1]Ф.7(ЗФ).1:Ф.7(ЗФ).50'!M52)</f>
        <v>0</v>
      </c>
    </row>
    <row r="54" spans="1:13" s="63" customFormat="1" ht="12.75" thickBot="1" thickTop="1">
      <c r="A54" s="27" t="s">
        <v>23</v>
      </c>
      <c r="B54" s="28">
        <v>2420</v>
      </c>
      <c r="C54" s="28">
        <v>290</v>
      </c>
      <c r="D54" s="77">
        <f>SUM('[1]Ф.7(ЗФ).1:Ф.7(ЗФ).50'!D53)</f>
        <v>0</v>
      </c>
      <c r="E54" s="77">
        <f>SUM('[1]Ф.7(ЗФ).1:Ф.7(ЗФ).50'!E53)</f>
        <v>0</v>
      </c>
      <c r="F54" s="77">
        <f>SUM('[1]Ф.7(ЗФ).1:Ф.7(ЗФ).50'!F53)</f>
        <v>0</v>
      </c>
      <c r="G54" s="77">
        <f>SUM('[1]Ф.7(ЗФ).1:Ф.7(ЗФ).50'!G53)</f>
        <v>0</v>
      </c>
      <c r="H54" s="77">
        <f>SUM('[1]Ф.7(ЗФ).1:Ф.7(ЗФ).50'!H53)</f>
        <v>0</v>
      </c>
      <c r="I54" s="77">
        <f>SUM('[1]Ф.7(ЗФ).1:Ф.7(ЗФ).50'!I53)</f>
        <v>0</v>
      </c>
      <c r="J54" s="77">
        <f>SUM('[1]Ф.7(ЗФ).1:Ф.7(ЗФ).50'!J53)</f>
        <v>0</v>
      </c>
      <c r="K54" s="77">
        <f>SUM('[1]Ф.7(ЗФ).1:Ф.7(ЗФ).50'!K53)</f>
        <v>0</v>
      </c>
      <c r="L54" s="77">
        <f>SUM('[1]Ф.7(ЗФ).1:Ф.7(ЗФ).50'!L53)</f>
        <v>0</v>
      </c>
      <c r="M54" s="77">
        <f>SUM('[1]Ф.7(ЗФ).1:Ф.7(ЗФ).50'!M53)</f>
        <v>0</v>
      </c>
    </row>
    <row r="55" spans="1:13" s="63" customFormat="1" ht="12.75" thickBot="1" thickTop="1">
      <c r="A55" s="26" t="s">
        <v>24</v>
      </c>
      <c r="B55" s="23">
        <v>2600</v>
      </c>
      <c r="C55" s="23">
        <v>300</v>
      </c>
      <c r="D55" s="77">
        <f>SUM('[1]Ф.7(ЗФ).1:Ф.7(ЗФ).50'!D54)</f>
        <v>0</v>
      </c>
      <c r="E55" s="77">
        <f>SUM('[1]Ф.7(ЗФ).1:Ф.7(ЗФ).50'!E54)</f>
        <v>0</v>
      </c>
      <c r="F55" s="77">
        <f>SUM('[1]Ф.7(ЗФ).1:Ф.7(ЗФ).50'!F54)</f>
        <v>0</v>
      </c>
      <c r="G55" s="77">
        <f>SUM('[1]Ф.7(ЗФ).1:Ф.7(ЗФ).50'!G54)</f>
        <v>0</v>
      </c>
      <c r="H55" s="77">
        <f>SUM('[1]Ф.7(ЗФ).1:Ф.7(ЗФ).50'!H54)</f>
        <v>0</v>
      </c>
      <c r="I55" s="77">
        <v>200000</v>
      </c>
      <c r="J55" s="77">
        <f>SUM('[1]Ф.7(ЗФ).1:Ф.7(ЗФ).50'!J54)</f>
        <v>0</v>
      </c>
      <c r="K55" s="77">
        <f>SUM('[1]Ф.7(ЗФ).1:Ф.7(ЗФ).50'!K54)</f>
        <v>0</v>
      </c>
      <c r="L55" s="77">
        <f>SUM('[1]Ф.7(ЗФ).1:Ф.7(ЗФ).50'!L54)</f>
        <v>0</v>
      </c>
      <c r="M55" s="77">
        <v>200000</v>
      </c>
    </row>
    <row r="56" spans="1:13" s="63" customFormat="1" ht="12.75" thickBot="1" thickTop="1">
      <c r="A56" s="32" t="s">
        <v>25</v>
      </c>
      <c r="B56" s="28">
        <v>2610</v>
      </c>
      <c r="C56" s="28">
        <v>310</v>
      </c>
      <c r="D56" s="77">
        <f>SUM('[1]Ф.7(ЗФ).1:Ф.7(ЗФ).50'!D55)</f>
        <v>0</v>
      </c>
      <c r="E56" s="77">
        <f>SUM('[1]Ф.7(ЗФ).1:Ф.7(ЗФ).50'!E55)</f>
        <v>0</v>
      </c>
      <c r="F56" s="77">
        <f>SUM('[1]Ф.7(ЗФ).1:Ф.7(ЗФ).50'!F55)</f>
        <v>0</v>
      </c>
      <c r="G56" s="77">
        <f>SUM('[1]Ф.7(ЗФ).1:Ф.7(ЗФ).50'!G55)</f>
        <v>0</v>
      </c>
      <c r="H56" s="77">
        <f>SUM('[1]Ф.7(ЗФ).1:Ф.7(ЗФ).50'!H55)</f>
        <v>0</v>
      </c>
      <c r="I56" s="77">
        <v>200000</v>
      </c>
      <c r="J56" s="77">
        <f>SUM('[1]Ф.7(ЗФ).1:Ф.7(ЗФ).50'!J55)</f>
        <v>0</v>
      </c>
      <c r="K56" s="77">
        <f>SUM('[1]Ф.7(ЗФ).1:Ф.7(ЗФ).50'!K55)</f>
        <v>0</v>
      </c>
      <c r="L56" s="77">
        <f>SUM('[1]Ф.7(ЗФ).1:Ф.7(ЗФ).50'!L55)</f>
        <v>0</v>
      </c>
      <c r="M56" s="77">
        <v>200000</v>
      </c>
    </row>
    <row r="57" spans="1:13" s="63" customFormat="1" ht="12.75" thickBot="1" thickTop="1">
      <c r="A57" s="32" t="s">
        <v>26</v>
      </c>
      <c r="B57" s="28">
        <v>2620</v>
      </c>
      <c r="C57" s="28">
        <v>320</v>
      </c>
      <c r="D57" s="77">
        <f>SUM('[1]Ф.7(ЗФ).1:Ф.7(ЗФ).50'!D56)</f>
        <v>0</v>
      </c>
      <c r="E57" s="77">
        <f>SUM('[1]Ф.7(ЗФ).1:Ф.7(ЗФ).50'!E56)</f>
        <v>0</v>
      </c>
      <c r="F57" s="77">
        <f>SUM('[1]Ф.7(ЗФ).1:Ф.7(ЗФ).50'!F56)</f>
        <v>0</v>
      </c>
      <c r="G57" s="77">
        <f>SUM('[1]Ф.7(ЗФ).1:Ф.7(ЗФ).50'!G56)</f>
        <v>0</v>
      </c>
      <c r="H57" s="77">
        <f>SUM('[1]Ф.7(ЗФ).1:Ф.7(ЗФ).50'!H56)</f>
        <v>0</v>
      </c>
      <c r="I57" s="77">
        <f>SUM('[1]Ф.7(ЗФ).1:Ф.7(ЗФ).50'!I56)</f>
        <v>0</v>
      </c>
      <c r="J57" s="77">
        <f>SUM('[1]Ф.7(ЗФ).1:Ф.7(ЗФ).50'!J56)</f>
        <v>0</v>
      </c>
      <c r="K57" s="77">
        <f>SUM('[1]Ф.7(ЗФ).1:Ф.7(ЗФ).50'!K56)</f>
        <v>0</v>
      </c>
      <c r="L57" s="77">
        <f>SUM('[1]Ф.7(ЗФ).1:Ф.7(ЗФ).50'!L56)</f>
        <v>0</v>
      </c>
      <c r="M57" s="77">
        <f>SUM('[1]Ф.7(ЗФ).1:Ф.7(ЗФ).50'!M56)</f>
        <v>0</v>
      </c>
    </row>
    <row r="58" spans="1:13" s="63" customFormat="1" ht="12.75" thickBot="1" thickTop="1">
      <c r="A58" s="27" t="s">
        <v>27</v>
      </c>
      <c r="B58" s="28">
        <v>2630</v>
      </c>
      <c r="C58" s="28">
        <v>330</v>
      </c>
      <c r="D58" s="77">
        <f>SUM('[1]Ф.7(ЗФ).1:Ф.7(ЗФ).50'!D57)</f>
        <v>0</v>
      </c>
      <c r="E58" s="77">
        <f>SUM('[1]Ф.7(ЗФ).1:Ф.7(ЗФ).50'!E57)</f>
        <v>0</v>
      </c>
      <c r="F58" s="77">
        <f>SUM('[1]Ф.7(ЗФ).1:Ф.7(ЗФ).50'!F57)</f>
        <v>0</v>
      </c>
      <c r="G58" s="77">
        <f>SUM('[1]Ф.7(ЗФ).1:Ф.7(ЗФ).50'!G57)</f>
        <v>0</v>
      </c>
      <c r="H58" s="77">
        <f>SUM('[1]Ф.7(ЗФ).1:Ф.7(ЗФ).50'!H57)</f>
        <v>0</v>
      </c>
      <c r="I58" s="77">
        <f>SUM('[1]Ф.7(ЗФ).1:Ф.7(ЗФ).50'!I57)</f>
        <v>0</v>
      </c>
      <c r="J58" s="77">
        <f>SUM('[1]Ф.7(ЗФ).1:Ф.7(ЗФ).50'!J57)</f>
        <v>0</v>
      </c>
      <c r="K58" s="77">
        <f>SUM('[1]Ф.7(ЗФ).1:Ф.7(ЗФ).50'!K57)</f>
        <v>0</v>
      </c>
      <c r="L58" s="77">
        <f>SUM('[1]Ф.7(ЗФ).1:Ф.7(ЗФ).50'!L57)</f>
        <v>0</v>
      </c>
      <c r="M58" s="77">
        <f>SUM('[1]Ф.7(ЗФ).1:Ф.7(ЗФ).50'!M57)</f>
        <v>0</v>
      </c>
    </row>
    <row r="59" spans="1:13" s="63" customFormat="1" ht="12.75" thickBot="1" thickTop="1">
      <c r="A59" s="33" t="s">
        <v>28</v>
      </c>
      <c r="B59" s="23">
        <v>2700</v>
      </c>
      <c r="C59" s="23">
        <v>340</v>
      </c>
      <c r="D59" s="77">
        <f>SUM('[1]Ф.7(ЗФ).1:Ф.7(ЗФ).50'!D58)</f>
        <v>0</v>
      </c>
      <c r="E59" s="77">
        <f>SUM('[1]Ф.7(ЗФ).1:Ф.7(ЗФ).50'!E58)</f>
        <v>0</v>
      </c>
      <c r="F59" s="77">
        <f>SUM('[1]Ф.7(ЗФ).1:Ф.7(ЗФ).50'!F58)</f>
        <v>0</v>
      </c>
      <c r="G59" s="77">
        <f>SUM('[1]Ф.7(ЗФ).1:Ф.7(ЗФ).50'!G58)</f>
        <v>0</v>
      </c>
      <c r="H59" s="77">
        <f>SUM('[1]Ф.7(ЗФ).1:Ф.7(ЗФ).50'!H58)</f>
        <v>0</v>
      </c>
      <c r="I59" s="77">
        <f>SUM('[1]Ф.7(ЗФ).1:Ф.7(ЗФ).50'!I58)</f>
        <v>0</v>
      </c>
      <c r="J59" s="77">
        <f>SUM('[1]Ф.7(ЗФ).1:Ф.7(ЗФ).50'!J58)</f>
        <v>0</v>
      </c>
      <c r="K59" s="77">
        <f>SUM('[1]Ф.7(ЗФ).1:Ф.7(ЗФ).50'!K58)</f>
        <v>0</v>
      </c>
      <c r="L59" s="77">
        <f>SUM('[1]Ф.7(ЗФ).1:Ф.7(ЗФ).50'!L58)</f>
        <v>0</v>
      </c>
      <c r="M59" s="77">
        <f>SUM('[1]Ф.7(ЗФ).1:Ф.7(ЗФ).50'!M58)</f>
        <v>0</v>
      </c>
    </row>
    <row r="60" spans="1:13" s="63" customFormat="1" ht="12.75" thickBot="1" thickTop="1">
      <c r="A60" s="32" t="s">
        <v>29</v>
      </c>
      <c r="B60" s="28">
        <v>2710</v>
      </c>
      <c r="C60" s="28">
        <v>350</v>
      </c>
      <c r="D60" s="77">
        <f>SUM('[1]Ф.7(ЗФ).1:Ф.7(ЗФ).50'!D59)</f>
        <v>0</v>
      </c>
      <c r="E60" s="77">
        <f>SUM('[1]Ф.7(ЗФ).1:Ф.7(ЗФ).50'!E59)</f>
        <v>0</v>
      </c>
      <c r="F60" s="77">
        <f>SUM('[1]Ф.7(ЗФ).1:Ф.7(ЗФ).50'!F59)</f>
        <v>0</v>
      </c>
      <c r="G60" s="77">
        <f>SUM('[1]Ф.7(ЗФ).1:Ф.7(ЗФ).50'!G59)</f>
        <v>0</v>
      </c>
      <c r="H60" s="77">
        <f>SUM('[1]Ф.7(ЗФ).1:Ф.7(ЗФ).50'!H59)</f>
        <v>0</v>
      </c>
      <c r="I60" s="77">
        <f>SUM('[1]Ф.7(ЗФ).1:Ф.7(ЗФ).50'!I59)</f>
        <v>0</v>
      </c>
      <c r="J60" s="77">
        <f>SUM('[1]Ф.7(ЗФ).1:Ф.7(ЗФ).50'!J59)</f>
        <v>0</v>
      </c>
      <c r="K60" s="77">
        <f>SUM('[1]Ф.7(ЗФ).1:Ф.7(ЗФ).50'!K59)</f>
        <v>0</v>
      </c>
      <c r="L60" s="77">
        <f>SUM('[1]Ф.7(ЗФ).1:Ф.7(ЗФ).50'!L59)</f>
        <v>0</v>
      </c>
      <c r="M60" s="77">
        <f>SUM('[1]Ф.7(ЗФ).1:Ф.7(ЗФ).50'!M59)</f>
        <v>0</v>
      </c>
    </row>
    <row r="61" spans="1:13" s="63" customFormat="1" ht="12.75" thickBot="1" thickTop="1">
      <c r="A61" s="32" t="s">
        <v>30</v>
      </c>
      <c r="B61" s="28">
        <v>2720</v>
      </c>
      <c r="C61" s="28">
        <v>360</v>
      </c>
      <c r="D61" s="77">
        <f>SUM('[1]Ф.7(ЗФ).1:Ф.7(ЗФ).50'!D60)</f>
        <v>0</v>
      </c>
      <c r="E61" s="77">
        <f>SUM('[1]Ф.7(ЗФ).1:Ф.7(ЗФ).50'!E60)</f>
        <v>0</v>
      </c>
      <c r="F61" s="77">
        <f>SUM('[1]Ф.7(ЗФ).1:Ф.7(ЗФ).50'!F60)</f>
        <v>0</v>
      </c>
      <c r="G61" s="77">
        <f>SUM('[1]Ф.7(ЗФ).1:Ф.7(ЗФ).50'!G60)</f>
        <v>0</v>
      </c>
      <c r="H61" s="77">
        <f>SUM('[1]Ф.7(ЗФ).1:Ф.7(ЗФ).50'!H60)</f>
        <v>0</v>
      </c>
      <c r="I61" s="77">
        <f>SUM('[1]Ф.7(ЗФ).1:Ф.7(ЗФ).50'!I60)</f>
        <v>0</v>
      </c>
      <c r="J61" s="77">
        <f>SUM('[1]Ф.7(ЗФ).1:Ф.7(ЗФ).50'!J60)</f>
        <v>0</v>
      </c>
      <c r="K61" s="77">
        <f>SUM('[1]Ф.7(ЗФ).1:Ф.7(ЗФ).50'!K60)</f>
        <v>0</v>
      </c>
      <c r="L61" s="77">
        <f>SUM('[1]Ф.7(ЗФ).1:Ф.7(ЗФ).50'!L60)</f>
        <v>0</v>
      </c>
      <c r="M61" s="77">
        <f>SUM('[1]Ф.7(ЗФ).1:Ф.7(ЗФ).50'!M60)</f>
        <v>0</v>
      </c>
    </row>
    <row r="62" spans="1:14" s="63" customFormat="1" ht="12.75" thickBot="1" thickTop="1">
      <c r="A62" s="32" t="s">
        <v>31</v>
      </c>
      <c r="B62" s="28">
        <v>2730</v>
      </c>
      <c r="C62" s="28">
        <v>370</v>
      </c>
      <c r="D62" s="77">
        <f>SUM('[1]Ф.7(ЗФ).1:Ф.7(ЗФ).50'!D61)</f>
        <v>0</v>
      </c>
      <c r="E62" s="77">
        <f>SUM('[1]Ф.7(ЗФ).1:Ф.7(ЗФ).50'!E61)</f>
        <v>0</v>
      </c>
      <c r="F62" s="77">
        <f>SUM('[1]Ф.7(ЗФ).1:Ф.7(ЗФ).50'!F61)</f>
        <v>0</v>
      </c>
      <c r="G62" s="77">
        <f>SUM('[1]Ф.7(ЗФ).1:Ф.7(ЗФ).50'!G61)</f>
        <v>0</v>
      </c>
      <c r="H62" s="77">
        <f>SUM('[1]Ф.7(ЗФ).1:Ф.7(ЗФ).50'!H61)</f>
        <v>0</v>
      </c>
      <c r="I62" s="77">
        <f>SUM('[1]Ф.7(ЗФ).1:Ф.7(ЗФ).50'!I61)</f>
        <v>0</v>
      </c>
      <c r="J62" s="77">
        <f>SUM('[1]Ф.7(ЗФ).1:Ф.7(ЗФ).50'!J61)</f>
        <v>0</v>
      </c>
      <c r="K62" s="77">
        <f>SUM('[1]Ф.7(ЗФ).1:Ф.7(ЗФ).50'!K61)</f>
        <v>0</v>
      </c>
      <c r="L62" s="77">
        <f>SUM('[1]Ф.7(ЗФ).1:Ф.7(ЗФ).50'!L61)</f>
        <v>0</v>
      </c>
      <c r="M62" s="77">
        <f>SUM('[1]Ф.7(ЗФ).1:Ф.7(ЗФ).50'!M61)</f>
        <v>0</v>
      </c>
      <c r="N62" s="83"/>
    </row>
    <row r="63" spans="1:13" s="63" customFormat="1" ht="12.75" thickBot="1" thickTop="1">
      <c r="A63" s="33" t="s">
        <v>32</v>
      </c>
      <c r="B63" s="23">
        <v>2800</v>
      </c>
      <c r="C63" s="23">
        <v>380</v>
      </c>
      <c r="D63" s="77">
        <f>SUM('[1]Ф.7(ЗФ).1:Ф.7(ЗФ).50'!D62)</f>
        <v>0</v>
      </c>
      <c r="E63" s="77">
        <f>SUM('[1]Ф.7(ЗФ).1:Ф.7(ЗФ).50'!E62)</f>
        <v>0</v>
      </c>
      <c r="F63" s="77">
        <f>SUM('[1]Ф.7(ЗФ).1:Ф.7(ЗФ).50'!F62)</f>
        <v>0</v>
      </c>
      <c r="G63" s="77">
        <f>SUM('[1]Ф.7(ЗФ).1:Ф.7(ЗФ).50'!G62)</f>
        <v>0</v>
      </c>
      <c r="H63" s="77">
        <f>SUM('[1]Ф.7(ЗФ).1:Ф.7(ЗФ).50'!H62)</f>
        <v>0</v>
      </c>
      <c r="I63" s="77">
        <f>SUM('[1]Ф.7(ЗФ).1:Ф.7(ЗФ).50'!I62)</f>
        <v>0</v>
      </c>
      <c r="J63" s="77">
        <f>SUM('[1]Ф.7(ЗФ).1:Ф.7(ЗФ).50'!J62)</f>
        <v>0</v>
      </c>
      <c r="K63" s="77">
        <f>SUM('[1]Ф.7(ЗФ).1:Ф.7(ЗФ).50'!K62)</f>
        <v>0</v>
      </c>
      <c r="L63" s="77">
        <f>SUM('[1]Ф.7(ЗФ).1:Ф.7(ЗФ).50'!L62)</f>
        <v>0</v>
      </c>
      <c r="M63" s="77">
        <f>SUM('[1]Ф.7(ЗФ).1:Ф.7(ЗФ).50'!M62)</f>
        <v>0</v>
      </c>
    </row>
    <row r="64" spans="1:13" s="63" customFormat="1" ht="13.5" thickBot="1" thickTop="1">
      <c r="A64" s="75" t="s">
        <v>137</v>
      </c>
      <c r="B64" s="75">
        <v>3000</v>
      </c>
      <c r="C64" s="75">
        <v>390</v>
      </c>
      <c r="D64" s="77">
        <f>SUM('[1]Ф.7(ЗФ).1:Ф.7(ЗФ).50'!D63)</f>
        <v>0</v>
      </c>
      <c r="E64" s="77">
        <f>SUM('[1]Ф.7(ЗФ).1:Ф.7(ЗФ).50'!E63)</f>
        <v>0</v>
      </c>
      <c r="F64" s="77">
        <f>SUM('[1]Ф.7(ЗФ).1:Ф.7(ЗФ).50'!F63)</f>
        <v>0</v>
      </c>
      <c r="G64" s="77">
        <f>SUM('[1]Ф.7(ЗФ).1:Ф.7(ЗФ).50'!G63)</f>
        <v>0</v>
      </c>
      <c r="H64" s="77">
        <f>SUM('[1]Ф.7(ЗФ).1:Ф.7(ЗФ).50'!H63)</f>
        <v>0</v>
      </c>
      <c r="I64" s="77">
        <f>SUM('[1]Ф.7(ЗФ).1:Ф.7(ЗФ).50'!I63)</f>
        <v>0</v>
      </c>
      <c r="J64" s="77">
        <f>SUM('[1]Ф.7(ЗФ).1:Ф.7(ЗФ).50'!J63)</f>
        <v>0</v>
      </c>
      <c r="K64" s="77">
        <f>SUM('[1]Ф.7(ЗФ).1:Ф.7(ЗФ).50'!K63)</f>
        <v>0</v>
      </c>
      <c r="L64" s="77">
        <f>SUM('[1]Ф.7(ЗФ).1:Ф.7(ЗФ).50'!L63)</f>
        <v>0</v>
      </c>
      <c r="M64" s="77">
        <f>SUM('[1]Ф.7(ЗФ).1:Ф.7(ЗФ).50'!M63)</f>
        <v>0</v>
      </c>
    </row>
    <row r="65" spans="1:13" s="63" customFormat="1" ht="11.25" customHeight="1" thickBot="1" thickTop="1">
      <c r="A65" s="26" t="s">
        <v>138</v>
      </c>
      <c r="B65" s="23">
        <v>3100</v>
      </c>
      <c r="C65" s="23">
        <v>400</v>
      </c>
      <c r="D65" s="77">
        <f>SUM('[1]Ф.7(ЗФ).1:Ф.7(ЗФ).50'!D64)</f>
        <v>0</v>
      </c>
      <c r="E65" s="77">
        <f>SUM('[1]Ф.7(ЗФ).1:Ф.7(ЗФ).50'!E64)</f>
        <v>0</v>
      </c>
      <c r="F65" s="77">
        <f>SUM('[1]Ф.7(ЗФ).1:Ф.7(ЗФ).50'!F64)</f>
        <v>0</v>
      </c>
      <c r="G65" s="77">
        <f>SUM('[1]Ф.7(ЗФ).1:Ф.7(ЗФ).50'!G64)</f>
        <v>0</v>
      </c>
      <c r="H65" s="77">
        <f>SUM('[1]Ф.7(ЗФ).1:Ф.7(ЗФ).50'!H64)</f>
        <v>0</v>
      </c>
      <c r="I65" s="77">
        <f>SUM('[1]Ф.7(ЗФ).1:Ф.7(ЗФ).50'!I64)</f>
        <v>0</v>
      </c>
      <c r="J65" s="77">
        <f>SUM('[1]Ф.7(ЗФ).1:Ф.7(ЗФ).50'!J64)</f>
        <v>0</v>
      </c>
      <c r="K65" s="77">
        <f>SUM('[1]Ф.7(ЗФ).1:Ф.7(ЗФ).50'!K64)</f>
        <v>0</v>
      </c>
      <c r="L65" s="77">
        <f>SUM('[1]Ф.7(ЗФ).1:Ф.7(ЗФ).50'!L64)</f>
        <v>0</v>
      </c>
      <c r="M65" s="77">
        <f>SUM('[1]Ф.7(ЗФ).1:Ф.7(ЗФ).50'!M64)</f>
        <v>0</v>
      </c>
    </row>
    <row r="66" spans="1:13" s="63" customFormat="1" ht="12.75" thickBot="1" thickTop="1">
      <c r="A66" s="32" t="s">
        <v>35</v>
      </c>
      <c r="B66" s="28">
        <v>3110</v>
      </c>
      <c r="C66" s="28">
        <v>410</v>
      </c>
      <c r="D66" s="77">
        <f>SUM('[1]Ф.7(ЗФ).1:Ф.7(ЗФ).50'!D65)</f>
        <v>0</v>
      </c>
      <c r="E66" s="77">
        <f>SUM('[1]Ф.7(ЗФ).1:Ф.7(ЗФ).50'!E65)</f>
        <v>0</v>
      </c>
      <c r="F66" s="77">
        <f>SUM('[1]Ф.7(ЗФ).1:Ф.7(ЗФ).50'!F65)</f>
        <v>0</v>
      </c>
      <c r="G66" s="77">
        <f>SUM('[1]Ф.7(ЗФ).1:Ф.7(ЗФ).50'!G65)</f>
        <v>0</v>
      </c>
      <c r="H66" s="77">
        <f>SUM('[1]Ф.7(ЗФ).1:Ф.7(ЗФ).50'!H65)</f>
        <v>0</v>
      </c>
      <c r="I66" s="77">
        <f>SUM('[1]Ф.7(ЗФ).1:Ф.7(ЗФ).50'!I65)</f>
        <v>0</v>
      </c>
      <c r="J66" s="77">
        <f>SUM('[1]Ф.7(ЗФ).1:Ф.7(ЗФ).50'!J65)</f>
        <v>0</v>
      </c>
      <c r="K66" s="77">
        <f>SUM('[1]Ф.7(ЗФ).1:Ф.7(ЗФ).50'!K65)</f>
        <v>0</v>
      </c>
      <c r="L66" s="77">
        <f>SUM('[1]Ф.7(ЗФ).1:Ф.7(ЗФ).50'!L65)</f>
        <v>0</v>
      </c>
      <c r="M66" s="77">
        <f>SUM('[1]Ф.7(ЗФ).1:Ф.7(ЗФ).50'!M65)</f>
        <v>0</v>
      </c>
    </row>
    <row r="67" spans="1:13" s="63" customFormat="1" ht="12.75" thickBot="1" thickTop="1">
      <c r="A67" s="27" t="s">
        <v>36</v>
      </c>
      <c r="B67" s="28">
        <v>3120</v>
      </c>
      <c r="C67" s="28">
        <v>420</v>
      </c>
      <c r="D67" s="77">
        <f>SUM('[1]Ф.7(ЗФ).1:Ф.7(ЗФ).50'!D66)</f>
        <v>0</v>
      </c>
      <c r="E67" s="77">
        <f>SUM('[1]Ф.7(ЗФ).1:Ф.7(ЗФ).50'!E66)</f>
        <v>0</v>
      </c>
      <c r="F67" s="77">
        <f>SUM('[1]Ф.7(ЗФ).1:Ф.7(ЗФ).50'!F66)</f>
        <v>0</v>
      </c>
      <c r="G67" s="77">
        <f>SUM('[1]Ф.7(ЗФ).1:Ф.7(ЗФ).50'!G66)</f>
        <v>0</v>
      </c>
      <c r="H67" s="77">
        <f>SUM('[1]Ф.7(ЗФ).1:Ф.7(ЗФ).50'!H66)</f>
        <v>0</v>
      </c>
      <c r="I67" s="77">
        <f>SUM('[1]Ф.7(ЗФ).1:Ф.7(ЗФ).50'!I66)</f>
        <v>0</v>
      </c>
      <c r="J67" s="77">
        <f>SUM('[1]Ф.7(ЗФ).1:Ф.7(ЗФ).50'!J66)</f>
        <v>0</v>
      </c>
      <c r="K67" s="77">
        <f>SUM('[1]Ф.7(ЗФ).1:Ф.7(ЗФ).50'!K66)</f>
        <v>0</v>
      </c>
      <c r="L67" s="77">
        <f>SUM('[1]Ф.7(ЗФ).1:Ф.7(ЗФ).50'!L66)</f>
        <v>0</v>
      </c>
      <c r="M67" s="77">
        <f>SUM('[1]Ф.7(ЗФ).1:Ф.7(ЗФ).50'!M66)</f>
        <v>0</v>
      </c>
    </row>
    <row r="68" spans="1:13" s="63" customFormat="1" ht="12.75" thickBot="1" thickTop="1">
      <c r="A68" s="30" t="s">
        <v>37</v>
      </c>
      <c r="B68" s="21">
        <v>3121</v>
      </c>
      <c r="C68" s="21">
        <v>430</v>
      </c>
      <c r="D68" s="77">
        <f>SUM('[1]Ф.7(ЗФ).1:Ф.7(ЗФ).50'!D67)</f>
        <v>0</v>
      </c>
      <c r="E68" s="77">
        <f>SUM('[1]Ф.7(ЗФ).1:Ф.7(ЗФ).50'!E67)</f>
        <v>0</v>
      </c>
      <c r="F68" s="77">
        <f>SUM('[1]Ф.7(ЗФ).1:Ф.7(ЗФ).50'!F67)</f>
        <v>0</v>
      </c>
      <c r="G68" s="77">
        <f>SUM('[1]Ф.7(ЗФ).1:Ф.7(ЗФ).50'!G67)</f>
        <v>0</v>
      </c>
      <c r="H68" s="77">
        <f>SUM('[1]Ф.7(ЗФ).1:Ф.7(ЗФ).50'!H67)</f>
        <v>0</v>
      </c>
      <c r="I68" s="77">
        <f>SUM('[1]Ф.7(ЗФ).1:Ф.7(ЗФ).50'!I67)</f>
        <v>0</v>
      </c>
      <c r="J68" s="77">
        <f>SUM('[1]Ф.7(ЗФ).1:Ф.7(ЗФ).50'!J67)</f>
        <v>0</v>
      </c>
      <c r="K68" s="77">
        <f>SUM('[1]Ф.7(ЗФ).1:Ф.7(ЗФ).50'!K67)</f>
        <v>0</v>
      </c>
      <c r="L68" s="77">
        <f>SUM('[1]Ф.7(ЗФ).1:Ф.7(ЗФ).50'!L67)</f>
        <v>0</v>
      </c>
      <c r="M68" s="77">
        <f>SUM('[1]Ф.7(ЗФ).1:Ф.7(ЗФ).50'!M67)</f>
        <v>0</v>
      </c>
    </row>
    <row r="69" spans="1:13" s="63" customFormat="1" ht="12.75" thickBot="1" thickTop="1">
      <c r="A69" s="30" t="s">
        <v>139</v>
      </c>
      <c r="B69" s="21">
        <v>3122</v>
      </c>
      <c r="C69" s="21">
        <v>440</v>
      </c>
      <c r="D69" s="77">
        <f>SUM('[1]Ф.7(ЗФ).1:Ф.7(ЗФ).50'!D68)</f>
        <v>0</v>
      </c>
      <c r="E69" s="77">
        <f>SUM('[1]Ф.7(ЗФ).1:Ф.7(ЗФ).50'!E68)</f>
        <v>0</v>
      </c>
      <c r="F69" s="77">
        <f>SUM('[1]Ф.7(ЗФ).1:Ф.7(ЗФ).50'!F68)</f>
        <v>0</v>
      </c>
      <c r="G69" s="77">
        <f>SUM('[1]Ф.7(ЗФ).1:Ф.7(ЗФ).50'!G68)</f>
        <v>0</v>
      </c>
      <c r="H69" s="77">
        <f>SUM('[1]Ф.7(ЗФ).1:Ф.7(ЗФ).50'!H68)</f>
        <v>0</v>
      </c>
      <c r="I69" s="77">
        <f>SUM('[1]Ф.7(ЗФ).1:Ф.7(ЗФ).50'!I68)</f>
        <v>0</v>
      </c>
      <c r="J69" s="77">
        <f>SUM('[1]Ф.7(ЗФ).1:Ф.7(ЗФ).50'!J68)</f>
        <v>0</v>
      </c>
      <c r="K69" s="77">
        <f>SUM('[1]Ф.7(ЗФ).1:Ф.7(ЗФ).50'!K68)</f>
        <v>0</v>
      </c>
      <c r="L69" s="77">
        <f>SUM('[1]Ф.7(ЗФ).1:Ф.7(ЗФ).50'!L68)</f>
        <v>0</v>
      </c>
      <c r="M69" s="77">
        <f>SUM('[1]Ф.7(ЗФ).1:Ф.7(ЗФ).50'!M68)</f>
        <v>0</v>
      </c>
    </row>
    <row r="70" spans="1:13" s="63" customFormat="1" ht="12.75" thickBot="1" thickTop="1">
      <c r="A70" s="27" t="s">
        <v>39</v>
      </c>
      <c r="B70" s="28">
        <v>3130</v>
      </c>
      <c r="C70" s="28">
        <v>450</v>
      </c>
      <c r="D70" s="77">
        <f>SUM('[1]Ф.7(ЗФ).1:Ф.7(ЗФ).50'!D69)</f>
        <v>0</v>
      </c>
      <c r="E70" s="77">
        <f>SUM('[1]Ф.7(ЗФ).1:Ф.7(ЗФ).50'!E69)</f>
        <v>0</v>
      </c>
      <c r="F70" s="77">
        <f>SUM('[1]Ф.7(ЗФ).1:Ф.7(ЗФ).50'!F69)</f>
        <v>0</v>
      </c>
      <c r="G70" s="77">
        <f>SUM('[1]Ф.7(ЗФ).1:Ф.7(ЗФ).50'!G69)</f>
        <v>0</v>
      </c>
      <c r="H70" s="77">
        <f>SUM('[1]Ф.7(ЗФ).1:Ф.7(ЗФ).50'!H69)</f>
        <v>0</v>
      </c>
      <c r="I70" s="77">
        <f>SUM('[1]Ф.7(ЗФ).1:Ф.7(ЗФ).50'!I69)</f>
        <v>0</v>
      </c>
      <c r="J70" s="77">
        <f>SUM('[1]Ф.7(ЗФ).1:Ф.7(ЗФ).50'!J69)</f>
        <v>0</v>
      </c>
      <c r="K70" s="77">
        <f>SUM('[1]Ф.7(ЗФ).1:Ф.7(ЗФ).50'!K69)</f>
        <v>0</v>
      </c>
      <c r="L70" s="77">
        <f>SUM('[1]Ф.7(ЗФ).1:Ф.7(ЗФ).50'!L69)</f>
        <v>0</v>
      </c>
      <c r="M70" s="77">
        <f>SUM('[1]Ф.7(ЗФ).1:Ф.7(ЗФ).50'!M69)</f>
        <v>0</v>
      </c>
    </row>
    <row r="71" spans="1:13" s="63" customFormat="1" ht="12.75" thickBot="1" thickTop="1">
      <c r="A71" s="30" t="s">
        <v>119</v>
      </c>
      <c r="B71" s="21">
        <v>3131</v>
      </c>
      <c r="C71" s="21">
        <v>460</v>
      </c>
      <c r="D71" s="77">
        <f>SUM('[1]Ф.7(ЗФ).1:Ф.7(ЗФ).50'!D70)</f>
        <v>0</v>
      </c>
      <c r="E71" s="77">
        <f>SUM('[1]Ф.7(ЗФ).1:Ф.7(ЗФ).50'!E70)</f>
        <v>0</v>
      </c>
      <c r="F71" s="77">
        <f>SUM('[1]Ф.7(ЗФ).1:Ф.7(ЗФ).50'!F70)</f>
        <v>0</v>
      </c>
      <c r="G71" s="77">
        <f>SUM('[1]Ф.7(ЗФ).1:Ф.7(ЗФ).50'!G70)</f>
        <v>0</v>
      </c>
      <c r="H71" s="77">
        <f>SUM('[1]Ф.7(ЗФ).1:Ф.7(ЗФ).50'!H70)</f>
        <v>0</v>
      </c>
      <c r="I71" s="77">
        <f>SUM('[1]Ф.7(ЗФ).1:Ф.7(ЗФ).50'!I70)</f>
        <v>0</v>
      </c>
      <c r="J71" s="77">
        <f>SUM('[1]Ф.7(ЗФ).1:Ф.7(ЗФ).50'!J70)</f>
        <v>0</v>
      </c>
      <c r="K71" s="77">
        <f>SUM('[1]Ф.7(ЗФ).1:Ф.7(ЗФ).50'!K70)</f>
        <v>0</v>
      </c>
      <c r="L71" s="77">
        <f>SUM('[1]Ф.7(ЗФ).1:Ф.7(ЗФ).50'!L70)</f>
        <v>0</v>
      </c>
      <c r="M71" s="77">
        <f>SUM('[1]Ф.7(ЗФ).1:Ф.7(ЗФ).50'!M70)</f>
        <v>0</v>
      </c>
    </row>
    <row r="72" spans="1:13" s="63" customFormat="1" ht="12.75" thickBot="1" thickTop="1">
      <c r="A72" s="30" t="s">
        <v>120</v>
      </c>
      <c r="B72" s="21">
        <v>3132</v>
      </c>
      <c r="C72" s="21">
        <v>470</v>
      </c>
      <c r="D72" s="77">
        <f>SUM('[1]Ф.7(ЗФ).1:Ф.7(ЗФ).50'!D71)</f>
        <v>0</v>
      </c>
      <c r="E72" s="77">
        <f>SUM('[1]Ф.7(ЗФ).1:Ф.7(ЗФ).50'!E71)</f>
        <v>0</v>
      </c>
      <c r="F72" s="77">
        <f>SUM('[1]Ф.7(ЗФ).1:Ф.7(ЗФ).50'!F71)</f>
        <v>0</v>
      </c>
      <c r="G72" s="77">
        <f>SUM('[1]Ф.7(ЗФ).1:Ф.7(ЗФ).50'!G71)</f>
        <v>0</v>
      </c>
      <c r="H72" s="77">
        <f>SUM('[1]Ф.7(ЗФ).1:Ф.7(ЗФ).50'!H71)</f>
        <v>0</v>
      </c>
      <c r="I72" s="77">
        <f>SUM('[1]Ф.7(ЗФ).1:Ф.7(ЗФ).50'!I71)</f>
        <v>0</v>
      </c>
      <c r="J72" s="77">
        <f>SUM('[1]Ф.7(ЗФ).1:Ф.7(ЗФ).50'!J71)</f>
        <v>0</v>
      </c>
      <c r="K72" s="77">
        <f>SUM('[1]Ф.7(ЗФ).1:Ф.7(ЗФ).50'!K71)</f>
        <v>0</v>
      </c>
      <c r="L72" s="77">
        <f>SUM('[1]Ф.7(ЗФ).1:Ф.7(ЗФ).50'!L71)</f>
        <v>0</v>
      </c>
      <c r="M72" s="77">
        <f>SUM('[1]Ф.7(ЗФ).1:Ф.7(ЗФ).50'!M71)</f>
        <v>0</v>
      </c>
    </row>
    <row r="73" spans="1:13" s="63" customFormat="1" ht="12.75" thickBot="1" thickTop="1">
      <c r="A73" s="27" t="s">
        <v>40</v>
      </c>
      <c r="B73" s="28">
        <v>3140</v>
      </c>
      <c r="C73" s="28">
        <v>480</v>
      </c>
      <c r="D73" s="77">
        <f>SUM('[1]Ф.7(ЗФ).1:Ф.7(ЗФ).50'!D72)</f>
        <v>0</v>
      </c>
      <c r="E73" s="77">
        <f>SUM('[1]Ф.7(ЗФ).1:Ф.7(ЗФ).50'!E72)</f>
        <v>0</v>
      </c>
      <c r="F73" s="77">
        <f>SUM('[1]Ф.7(ЗФ).1:Ф.7(ЗФ).50'!F72)</f>
        <v>0</v>
      </c>
      <c r="G73" s="77">
        <f>SUM('[1]Ф.7(ЗФ).1:Ф.7(ЗФ).50'!G72)</f>
        <v>0</v>
      </c>
      <c r="H73" s="77">
        <f>SUM('[1]Ф.7(ЗФ).1:Ф.7(ЗФ).50'!H72)</f>
        <v>0</v>
      </c>
      <c r="I73" s="77">
        <f>SUM('[1]Ф.7(ЗФ).1:Ф.7(ЗФ).50'!I72)</f>
        <v>0</v>
      </c>
      <c r="J73" s="77">
        <f>SUM('[1]Ф.7(ЗФ).1:Ф.7(ЗФ).50'!J72)</f>
        <v>0</v>
      </c>
      <c r="K73" s="77">
        <f>SUM('[1]Ф.7(ЗФ).1:Ф.7(ЗФ).50'!K72)</f>
        <v>0</v>
      </c>
      <c r="L73" s="77">
        <f>SUM('[1]Ф.7(ЗФ).1:Ф.7(ЗФ).50'!L72)</f>
        <v>0</v>
      </c>
      <c r="M73" s="77">
        <f>SUM('[1]Ф.7(ЗФ).1:Ф.7(ЗФ).50'!M72)</f>
        <v>0</v>
      </c>
    </row>
    <row r="74" spans="1:13" s="63" customFormat="1" ht="13.5" thickBot="1" thickTop="1">
      <c r="A74" s="84" t="s">
        <v>121</v>
      </c>
      <c r="B74" s="21">
        <v>3141</v>
      </c>
      <c r="C74" s="21">
        <v>490</v>
      </c>
      <c r="D74" s="77">
        <f>SUM('[1]Ф.7(ЗФ).1:Ф.7(ЗФ).50'!D73)</f>
        <v>0</v>
      </c>
      <c r="E74" s="77">
        <f>SUM('[1]Ф.7(ЗФ).1:Ф.7(ЗФ).50'!E73)</f>
        <v>0</v>
      </c>
      <c r="F74" s="77">
        <f>SUM('[1]Ф.7(ЗФ).1:Ф.7(ЗФ).50'!F73)</f>
        <v>0</v>
      </c>
      <c r="G74" s="77">
        <f>SUM('[1]Ф.7(ЗФ).1:Ф.7(ЗФ).50'!G73)</f>
        <v>0</v>
      </c>
      <c r="H74" s="77">
        <f>SUM('[1]Ф.7(ЗФ).1:Ф.7(ЗФ).50'!H73)</f>
        <v>0</v>
      </c>
      <c r="I74" s="77">
        <f>SUM('[1]Ф.7(ЗФ).1:Ф.7(ЗФ).50'!I73)</f>
        <v>0</v>
      </c>
      <c r="J74" s="77">
        <f>SUM('[1]Ф.7(ЗФ).1:Ф.7(ЗФ).50'!J73)</f>
        <v>0</v>
      </c>
      <c r="K74" s="77">
        <f>SUM('[1]Ф.7(ЗФ).1:Ф.7(ЗФ).50'!K73)</f>
        <v>0</v>
      </c>
      <c r="L74" s="77">
        <f>SUM('[1]Ф.7(ЗФ).1:Ф.7(ЗФ).50'!L73)</f>
        <v>0</v>
      </c>
      <c r="M74" s="77">
        <f>SUM('[1]Ф.7(ЗФ).1:Ф.7(ЗФ).50'!M73)</f>
        <v>0</v>
      </c>
    </row>
    <row r="75" spans="1:13" s="63" customFormat="1" ht="13.5" thickBot="1" thickTop="1">
      <c r="A75" s="84" t="s">
        <v>140</v>
      </c>
      <c r="B75" s="21">
        <v>3142</v>
      </c>
      <c r="C75" s="21">
        <v>500</v>
      </c>
      <c r="D75" s="77">
        <f>SUM('[1]Ф.7(ЗФ).1:Ф.7(ЗФ).50'!D74)</f>
        <v>0</v>
      </c>
      <c r="E75" s="77">
        <f>SUM('[1]Ф.7(ЗФ).1:Ф.7(ЗФ).50'!E74)</f>
        <v>0</v>
      </c>
      <c r="F75" s="77">
        <f>SUM('[1]Ф.7(ЗФ).1:Ф.7(ЗФ).50'!F74)</f>
        <v>0</v>
      </c>
      <c r="G75" s="77">
        <f>SUM('[1]Ф.7(ЗФ).1:Ф.7(ЗФ).50'!G74)</f>
        <v>0</v>
      </c>
      <c r="H75" s="77">
        <f>SUM('[1]Ф.7(ЗФ).1:Ф.7(ЗФ).50'!H74)</f>
        <v>0</v>
      </c>
      <c r="I75" s="77">
        <f>SUM('[1]Ф.7(ЗФ).1:Ф.7(ЗФ).50'!I74)</f>
        <v>0</v>
      </c>
      <c r="J75" s="77">
        <f>SUM('[1]Ф.7(ЗФ).1:Ф.7(ЗФ).50'!J74)</f>
        <v>0</v>
      </c>
      <c r="K75" s="77">
        <f>SUM('[1]Ф.7(ЗФ).1:Ф.7(ЗФ).50'!K74)</f>
        <v>0</v>
      </c>
      <c r="L75" s="77">
        <f>SUM('[1]Ф.7(ЗФ).1:Ф.7(ЗФ).50'!L74)</f>
        <v>0</v>
      </c>
      <c r="M75" s="77">
        <f>SUM('[1]Ф.7(ЗФ).1:Ф.7(ЗФ).50'!M74)</f>
        <v>0</v>
      </c>
    </row>
    <row r="76" spans="1:13" s="63" customFormat="1" ht="13.5" thickBot="1" thickTop="1">
      <c r="A76" s="84" t="s">
        <v>123</v>
      </c>
      <c r="B76" s="21">
        <v>3143</v>
      </c>
      <c r="C76" s="21">
        <v>510</v>
      </c>
      <c r="D76" s="77">
        <f>SUM('[1]Ф.7(ЗФ).1:Ф.7(ЗФ).50'!D75)</f>
        <v>0</v>
      </c>
      <c r="E76" s="77">
        <f>SUM('[1]Ф.7(ЗФ).1:Ф.7(ЗФ).50'!E75)</f>
        <v>0</v>
      </c>
      <c r="F76" s="77">
        <f>SUM('[1]Ф.7(ЗФ).1:Ф.7(ЗФ).50'!F75)</f>
        <v>0</v>
      </c>
      <c r="G76" s="77">
        <f>SUM('[1]Ф.7(ЗФ).1:Ф.7(ЗФ).50'!G75)</f>
        <v>0</v>
      </c>
      <c r="H76" s="77">
        <f>SUM('[1]Ф.7(ЗФ).1:Ф.7(ЗФ).50'!H75)</f>
        <v>0</v>
      </c>
      <c r="I76" s="77">
        <f>SUM('[1]Ф.7(ЗФ).1:Ф.7(ЗФ).50'!I75)</f>
        <v>0</v>
      </c>
      <c r="J76" s="77">
        <f>SUM('[1]Ф.7(ЗФ).1:Ф.7(ЗФ).50'!J75)</f>
        <v>0</v>
      </c>
      <c r="K76" s="77">
        <f>SUM('[1]Ф.7(ЗФ).1:Ф.7(ЗФ).50'!K75)</f>
        <v>0</v>
      </c>
      <c r="L76" s="77">
        <f>SUM('[1]Ф.7(ЗФ).1:Ф.7(ЗФ).50'!L75)</f>
        <v>0</v>
      </c>
      <c r="M76" s="77">
        <f>SUM('[1]Ф.7(ЗФ).1:Ф.7(ЗФ).50'!M75)</f>
        <v>0</v>
      </c>
    </row>
    <row r="77" spans="1:13" s="63" customFormat="1" ht="12.75" thickBot="1" thickTop="1">
      <c r="A77" s="27" t="s">
        <v>41</v>
      </c>
      <c r="B77" s="28">
        <v>3150</v>
      </c>
      <c r="C77" s="28">
        <v>520</v>
      </c>
      <c r="D77" s="77">
        <f>SUM('[1]Ф.7(ЗФ).1:Ф.7(ЗФ).50'!D76)</f>
        <v>0</v>
      </c>
      <c r="E77" s="77">
        <f>SUM('[1]Ф.7(ЗФ).1:Ф.7(ЗФ).50'!E76)</f>
        <v>0</v>
      </c>
      <c r="F77" s="77">
        <f>SUM('[1]Ф.7(ЗФ).1:Ф.7(ЗФ).50'!F76)</f>
        <v>0</v>
      </c>
      <c r="G77" s="77">
        <f>SUM('[1]Ф.7(ЗФ).1:Ф.7(ЗФ).50'!G76)</f>
        <v>0</v>
      </c>
      <c r="H77" s="77">
        <f>SUM('[1]Ф.7(ЗФ).1:Ф.7(ЗФ).50'!H76)</f>
        <v>0</v>
      </c>
      <c r="I77" s="77">
        <f>SUM('[1]Ф.7(ЗФ).1:Ф.7(ЗФ).50'!I76)</f>
        <v>0</v>
      </c>
      <c r="J77" s="77">
        <f>SUM('[1]Ф.7(ЗФ).1:Ф.7(ЗФ).50'!J76)</f>
        <v>0</v>
      </c>
      <c r="K77" s="77">
        <f>SUM('[1]Ф.7(ЗФ).1:Ф.7(ЗФ).50'!K76)</f>
        <v>0</v>
      </c>
      <c r="L77" s="77">
        <f>SUM('[1]Ф.7(ЗФ).1:Ф.7(ЗФ).50'!L76)</f>
        <v>0</v>
      </c>
      <c r="M77" s="77">
        <f>SUM('[1]Ф.7(ЗФ).1:Ф.7(ЗФ).50'!M76)</f>
        <v>0</v>
      </c>
    </row>
    <row r="78" spans="1:13" s="63" customFormat="1" ht="12.75" thickBot="1" thickTop="1">
      <c r="A78" s="27" t="s">
        <v>42</v>
      </c>
      <c r="B78" s="28">
        <v>3160</v>
      </c>
      <c r="C78" s="28">
        <v>530</v>
      </c>
      <c r="D78" s="77">
        <f>SUM('[1]Ф.7(ЗФ).1:Ф.7(ЗФ).50'!D77)</f>
        <v>0</v>
      </c>
      <c r="E78" s="77">
        <f>SUM('[1]Ф.7(ЗФ).1:Ф.7(ЗФ).50'!E77)</f>
        <v>0</v>
      </c>
      <c r="F78" s="77">
        <f>SUM('[1]Ф.7(ЗФ).1:Ф.7(ЗФ).50'!F77)</f>
        <v>0</v>
      </c>
      <c r="G78" s="77">
        <f>SUM('[1]Ф.7(ЗФ).1:Ф.7(ЗФ).50'!G77)</f>
        <v>0</v>
      </c>
      <c r="H78" s="77">
        <f>SUM('[1]Ф.7(ЗФ).1:Ф.7(ЗФ).50'!H77)</f>
        <v>0</v>
      </c>
      <c r="I78" s="77">
        <f>SUM('[1]Ф.7(ЗФ).1:Ф.7(ЗФ).50'!I77)</f>
        <v>0</v>
      </c>
      <c r="J78" s="77">
        <f>SUM('[1]Ф.7(ЗФ).1:Ф.7(ЗФ).50'!J77)</f>
        <v>0</v>
      </c>
      <c r="K78" s="77">
        <f>SUM('[1]Ф.7(ЗФ).1:Ф.7(ЗФ).50'!K77)</f>
        <v>0</v>
      </c>
      <c r="L78" s="77">
        <f>SUM('[1]Ф.7(ЗФ).1:Ф.7(ЗФ).50'!L77)</f>
        <v>0</v>
      </c>
      <c r="M78" s="77">
        <f>SUM('[1]Ф.7(ЗФ).1:Ф.7(ЗФ).50'!M77)</f>
        <v>0</v>
      </c>
    </row>
    <row r="79" spans="1:13" s="63" customFormat="1" ht="12" customHeight="1" thickBot="1" thickTop="1">
      <c r="A79" s="26" t="s">
        <v>43</v>
      </c>
      <c r="B79" s="23">
        <v>3200</v>
      </c>
      <c r="C79" s="23">
        <v>540</v>
      </c>
      <c r="D79" s="77">
        <f>SUM('[1]Ф.7(ЗФ).1:Ф.7(ЗФ).50'!D78)</f>
        <v>0</v>
      </c>
      <c r="E79" s="77">
        <f>SUM('[1]Ф.7(ЗФ).1:Ф.7(ЗФ).50'!E78)</f>
        <v>0</v>
      </c>
      <c r="F79" s="77">
        <f>SUM('[1]Ф.7(ЗФ).1:Ф.7(ЗФ).50'!F78)</f>
        <v>0</v>
      </c>
      <c r="G79" s="77">
        <f>SUM('[1]Ф.7(ЗФ).1:Ф.7(ЗФ).50'!G78)</f>
        <v>0</v>
      </c>
      <c r="H79" s="77">
        <f>SUM('[1]Ф.7(ЗФ).1:Ф.7(ЗФ).50'!H78)</f>
        <v>0</v>
      </c>
      <c r="I79" s="77">
        <f>SUM('[1]Ф.7(ЗФ).1:Ф.7(ЗФ).50'!I78)</f>
        <v>0</v>
      </c>
      <c r="J79" s="77">
        <f>SUM('[1]Ф.7(ЗФ).1:Ф.7(ЗФ).50'!J78)</f>
        <v>0</v>
      </c>
      <c r="K79" s="77">
        <f>SUM('[1]Ф.7(ЗФ).1:Ф.7(ЗФ).50'!K78)</f>
        <v>0</v>
      </c>
      <c r="L79" s="77">
        <f>SUM('[1]Ф.7(ЗФ).1:Ф.7(ЗФ).50'!L78)</f>
        <v>0</v>
      </c>
      <c r="M79" s="77">
        <f>SUM('[1]Ф.7(ЗФ).1:Ф.7(ЗФ).50'!M78)</f>
        <v>0</v>
      </c>
    </row>
    <row r="80" spans="1:13" s="63" customFormat="1" ht="12.75" thickBot="1" thickTop="1">
      <c r="A80" s="32" t="s">
        <v>68</v>
      </c>
      <c r="B80" s="28">
        <v>3210</v>
      </c>
      <c r="C80" s="28">
        <v>550</v>
      </c>
      <c r="D80" s="77">
        <f>SUM('[1]Ф.7(ЗФ).1:Ф.7(ЗФ).50'!D79)</f>
        <v>0</v>
      </c>
      <c r="E80" s="77">
        <f>SUM('[1]Ф.7(ЗФ).1:Ф.7(ЗФ).50'!E79)</f>
        <v>0</v>
      </c>
      <c r="F80" s="77">
        <f>SUM('[1]Ф.7(ЗФ).1:Ф.7(ЗФ).50'!F79)</f>
        <v>0</v>
      </c>
      <c r="G80" s="77">
        <f>SUM('[1]Ф.7(ЗФ).1:Ф.7(ЗФ).50'!G79)</f>
        <v>0</v>
      </c>
      <c r="H80" s="77">
        <f>SUM('[1]Ф.7(ЗФ).1:Ф.7(ЗФ).50'!H79)</f>
        <v>0</v>
      </c>
      <c r="I80" s="77">
        <f>SUM('[1]Ф.7(ЗФ).1:Ф.7(ЗФ).50'!I79)</f>
        <v>0</v>
      </c>
      <c r="J80" s="77">
        <f>SUM('[1]Ф.7(ЗФ).1:Ф.7(ЗФ).50'!J79)</f>
        <v>0</v>
      </c>
      <c r="K80" s="77">
        <f>SUM('[1]Ф.7(ЗФ).1:Ф.7(ЗФ).50'!K79)</f>
        <v>0</v>
      </c>
      <c r="L80" s="77">
        <f>SUM('[1]Ф.7(ЗФ).1:Ф.7(ЗФ).50'!L79)</f>
        <v>0</v>
      </c>
      <c r="M80" s="77">
        <f>SUM('[1]Ф.7(ЗФ).1:Ф.7(ЗФ).50'!M79)</f>
        <v>0</v>
      </c>
    </row>
    <row r="81" spans="1:13" s="63" customFormat="1" ht="12.75" thickBot="1" thickTop="1">
      <c r="A81" s="32" t="s">
        <v>45</v>
      </c>
      <c r="B81" s="28">
        <v>3220</v>
      </c>
      <c r="C81" s="28">
        <v>560</v>
      </c>
      <c r="D81" s="77">
        <f>SUM('[1]Ф.7(ЗФ).1:Ф.7(ЗФ).50'!D80)</f>
        <v>0</v>
      </c>
      <c r="E81" s="77">
        <f>SUM('[1]Ф.7(ЗФ).1:Ф.7(ЗФ).50'!E80)</f>
        <v>0</v>
      </c>
      <c r="F81" s="77">
        <f>SUM('[1]Ф.7(ЗФ).1:Ф.7(ЗФ).50'!F80)</f>
        <v>0</v>
      </c>
      <c r="G81" s="77">
        <f>SUM('[1]Ф.7(ЗФ).1:Ф.7(ЗФ).50'!G80)</f>
        <v>0</v>
      </c>
      <c r="H81" s="77">
        <f>SUM('[1]Ф.7(ЗФ).1:Ф.7(ЗФ).50'!H80)</f>
        <v>0</v>
      </c>
      <c r="I81" s="77">
        <f>SUM('[1]Ф.7(ЗФ).1:Ф.7(ЗФ).50'!I80)</f>
        <v>0</v>
      </c>
      <c r="J81" s="77">
        <f>SUM('[1]Ф.7(ЗФ).1:Ф.7(ЗФ).50'!J80)</f>
        <v>0</v>
      </c>
      <c r="K81" s="77">
        <f>SUM('[1]Ф.7(ЗФ).1:Ф.7(ЗФ).50'!K80)</f>
        <v>0</v>
      </c>
      <c r="L81" s="77">
        <f>SUM('[1]Ф.7(ЗФ).1:Ф.7(ЗФ).50'!L80)</f>
        <v>0</v>
      </c>
      <c r="M81" s="77">
        <f>SUM('[1]Ф.7(ЗФ).1:Ф.7(ЗФ).50'!M80)</f>
        <v>0</v>
      </c>
    </row>
    <row r="82" spans="1:13" s="63" customFormat="1" ht="12.75" customHeight="1" thickBot="1" thickTop="1">
      <c r="A82" s="27" t="s">
        <v>46</v>
      </c>
      <c r="B82" s="28">
        <v>3230</v>
      </c>
      <c r="C82" s="28">
        <v>570</v>
      </c>
      <c r="D82" s="77">
        <f>SUM('[1]Ф.7(ЗФ).1:Ф.7(ЗФ).50'!D81)</f>
        <v>0</v>
      </c>
      <c r="E82" s="77">
        <f>SUM('[1]Ф.7(ЗФ).1:Ф.7(ЗФ).50'!E81)</f>
        <v>0</v>
      </c>
      <c r="F82" s="77">
        <f>SUM('[1]Ф.7(ЗФ).1:Ф.7(ЗФ).50'!F81)</f>
        <v>0</v>
      </c>
      <c r="G82" s="77">
        <f>SUM('[1]Ф.7(ЗФ).1:Ф.7(ЗФ).50'!G81)</f>
        <v>0</v>
      </c>
      <c r="H82" s="77">
        <f>SUM('[1]Ф.7(ЗФ).1:Ф.7(ЗФ).50'!H81)</f>
        <v>0</v>
      </c>
      <c r="I82" s="77">
        <f>SUM('[1]Ф.7(ЗФ).1:Ф.7(ЗФ).50'!I81)</f>
        <v>0</v>
      </c>
      <c r="J82" s="77">
        <f>SUM('[1]Ф.7(ЗФ).1:Ф.7(ЗФ).50'!J81)</f>
        <v>0</v>
      </c>
      <c r="K82" s="77">
        <f>SUM('[1]Ф.7(ЗФ).1:Ф.7(ЗФ).50'!K81)</f>
        <v>0</v>
      </c>
      <c r="L82" s="77">
        <f>SUM('[1]Ф.7(ЗФ).1:Ф.7(ЗФ).50'!L81)</f>
        <v>0</v>
      </c>
      <c r="M82" s="77">
        <f>SUM('[1]Ф.7(ЗФ).1:Ф.7(ЗФ).50'!M81)</f>
        <v>0</v>
      </c>
    </row>
    <row r="83" spans="1:13" s="63" customFormat="1" ht="12.75" thickBot="1" thickTop="1">
      <c r="A83" s="27" t="s">
        <v>47</v>
      </c>
      <c r="B83" s="28">
        <v>3240</v>
      </c>
      <c r="C83" s="28">
        <v>580</v>
      </c>
      <c r="D83" s="77">
        <f>SUM('[1]Ф.7(ЗФ).1:Ф.7(ЗФ).50'!D82)</f>
        <v>0</v>
      </c>
      <c r="E83" s="77">
        <f>SUM('[1]Ф.7(ЗФ).1:Ф.7(ЗФ).50'!E82)</f>
        <v>0</v>
      </c>
      <c r="F83" s="77">
        <f>SUM('[1]Ф.7(ЗФ).1:Ф.7(ЗФ).50'!F82)</f>
        <v>0</v>
      </c>
      <c r="G83" s="77">
        <f>SUM('[1]Ф.7(ЗФ).1:Ф.7(ЗФ).50'!G82)</f>
        <v>0</v>
      </c>
      <c r="H83" s="77">
        <f>SUM('[1]Ф.7(ЗФ).1:Ф.7(ЗФ).50'!H82)</f>
        <v>0</v>
      </c>
      <c r="I83" s="77">
        <f>SUM('[1]Ф.7(ЗФ).1:Ф.7(ЗФ).50'!I82)</f>
        <v>0</v>
      </c>
      <c r="J83" s="77">
        <f>SUM('[1]Ф.7(ЗФ).1:Ф.7(ЗФ).50'!J82)</f>
        <v>0</v>
      </c>
      <c r="K83" s="77">
        <f>SUM('[1]Ф.7(ЗФ).1:Ф.7(ЗФ).50'!K82)</f>
        <v>0</v>
      </c>
      <c r="L83" s="77">
        <f>SUM('[1]Ф.7(ЗФ).1:Ф.7(ЗФ).50'!L82)</f>
        <v>0</v>
      </c>
      <c r="M83" s="77">
        <f>SUM('[1]Ф.7(ЗФ).1:Ф.7(ЗФ).50'!M82)</f>
        <v>0</v>
      </c>
    </row>
    <row r="84" spans="1:13" ht="13.5" customHeight="1" thickBot="1" thickTop="1">
      <c r="A84" s="85" t="s">
        <v>141</v>
      </c>
      <c r="B84" s="86" t="s">
        <v>7</v>
      </c>
      <c r="C84" s="86">
        <v>590</v>
      </c>
      <c r="D84" s="87">
        <f>SUM(D26)+SUM(D27)</f>
        <v>0</v>
      </c>
      <c r="E84" s="87">
        <f aca="true" t="shared" si="0" ref="E84:M84">SUM(E26)+SUM(E27)</f>
        <v>0</v>
      </c>
      <c r="F84" s="87">
        <f t="shared" si="0"/>
        <v>0</v>
      </c>
      <c r="G84" s="87">
        <f t="shared" si="0"/>
        <v>0</v>
      </c>
      <c r="H84" s="87">
        <f t="shared" si="0"/>
        <v>0</v>
      </c>
      <c r="I84" s="87">
        <f t="shared" si="0"/>
        <v>200000</v>
      </c>
      <c r="J84" s="87">
        <f t="shared" si="0"/>
        <v>0</v>
      </c>
      <c r="K84" s="87">
        <f t="shared" si="0"/>
        <v>0</v>
      </c>
      <c r="L84" s="87">
        <f t="shared" si="0"/>
        <v>0</v>
      </c>
      <c r="M84" s="87">
        <f t="shared" si="0"/>
        <v>200000</v>
      </c>
    </row>
    <row r="85" spans="1:4" ht="27" customHeight="1" thickTop="1">
      <c r="A85" s="161" t="s">
        <v>142</v>
      </c>
      <c r="B85" s="162"/>
      <c r="C85" s="162"/>
      <c r="D85" s="162"/>
    </row>
    <row r="86" spans="1:12" ht="15">
      <c r="A86" s="88" t="str">
        <f>'[1]ЗАПОЛНИТЬ'!F30</f>
        <v>Керівник </v>
      </c>
      <c r="C86" s="88"/>
      <c r="D86" s="88"/>
      <c r="E86" s="88"/>
      <c r="F86" s="88"/>
      <c r="G86" s="163"/>
      <c r="H86" s="163"/>
      <c r="J86" s="164" t="str">
        <f>'[1]ЗАПОЛНИТЬ'!F26</f>
        <v>Володимир МАЛЬОВАНИЙ</v>
      </c>
      <c r="K86" s="164"/>
      <c r="L86" s="164"/>
    </row>
    <row r="87" spans="1:11" ht="15">
      <c r="A87" s="88"/>
      <c r="C87" s="88"/>
      <c r="D87" s="88"/>
      <c r="E87" s="88"/>
      <c r="F87" s="88"/>
      <c r="G87" s="165" t="s">
        <v>52</v>
      </c>
      <c r="H87" s="165"/>
      <c r="J87" s="166" t="s">
        <v>53</v>
      </c>
      <c r="K87" s="166"/>
    </row>
    <row r="88" spans="1:12" ht="15">
      <c r="A88" s="88" t="str">
        <f>'[1]ЗАПОЛНИТЬ'!F31</f>
        <v>Головний бухгалтер</v>
      </c>
      <c r="C88" s="88"/>
      <c r="D88" s="88"/>
      <c r="E88" s="88"/>
      <c r="F88" s="88"/>
      <c r="G88" s="163"/>
      <c r="H88" s="163"/>
      <c r="J88" s="164" t="str">
        <f>'[1]ЗАПОЛНИТЬ'!F28</f>
        <v>Світлана ЛУКАЩУК</v>
      </c>
      <c r="K88" s="164"/>
      <c r="L88" s="164"/>
    </row>
    <row r="89" spans="1:12" ht="15">
      <c r="A89" s="62" t="s">
        <v>158</v>
      </c>
      <c r="C89" s="88"/>
      <c r="D89" s="88"/>
      <c r="E89" s="88"/>
      <c r="F89" s="88"/>
      <c r="G89" s="165" t="s">
        <v>52</v>
      </c>
      <c r="H89" s="165"/>
      <c r="J89" s="166" t="s">
        <v>53</v>
      </c>
      <c r="K89" s="166"/>
      <c r="L89" s="89"/>
    </row>
    <row r="90" ht="15">
      <c r="A90" s="63"/>
    </row>
  </sheetData>
  <mergeCells count="43">
    <mergeCell ref="G88:H88"/>
    <mergeCell ref="J88:L88"/>
    <mergeCell ref="G89:H89"/>
    <mergeCell ref="J89:K89"/>
    <mergeCell ref="A85:D85"/>
    <mergeCell ref="G86:H86"/>
    <mergeCell ref="J86:L86"/>
    <mergeCell ref="G87:H87"/>
    <mergeCell ref="J87:K87"/>
    <mergeCell ref="M19:M24"/>
    <mergeCell ref="D20:D24"/>
    <mergeCell ref="E20:F20"/>
    <mergeCell ref="G20:G24"/>
    <mergeCell ref="H20:H24"/>
    <mergeCell ref="I20:K20"/>
    <mergeCell ref="L20:L24"/>
    <mergeCell ref="E21:E24"/>
    <mergeCell ref="F21:F24"/>
    <mergeCell ref="I21:I24"/>
    <mergeCell ref="A18:L18"/>
    <mergeCell ref="A19:A24"/>
    <mergeCell ref="B19:B24"/>
    <mergeCell ref="C19:C24"/>
    <mergeCell ref="D19:G19"/>
    <mergeCell ref="H19:L19"/>
    <mergeCell ref="J21:K21"/>
    <mergeCell ref="J22:J24"/>
    <mergeCell ref="K22:K24"/>
    <mergeCell ref="A14:D14"/>
    <mergeCell ref="F14:L14"/>
    <mergeCell ref="A15:D15"/>
    <mergeCell ref="F15:L15"/>
    <mergeCell ref="A12:D12"/>
    <mergeCell ref="F12:L12"/>
    <mergeCell ref="A13:D13"/>
    <mergeCell ref="F13:L13"/>
    <mergeCell ref="B9:J9"/>
    <mergeCell ref="B10:J10"/>
    <mergeCell ref="B11:J11"/>
    <mergeCell ref="J1:M3"/>
    <mergeCell ref="A4:M4"/>
    <mergeCell ref="A5:G5"/>
    <mergeCell ref="A6:M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76">
      <selection activeCell="H11" sqref="H11"/>
    </sheetView>
  </sheetViews>
  <sheetFormatPr defaultColWidth="9.140625" defaultRowHeight="12.75"/>
  <cols>
    <col min="1" max="1" width="66.00390625" style="56" customWidth="1"/>
    <col min="2" max="2" width="5.00390625" style="56" customWidth="1"/>
    <col min="3" max="3" width="4.421875" style="56" customWidth="1"/>
    <col min="4" max="4" width="11.57421875" style="56" customWidth="1"/>
    <col min="5" max="5" width="11.8515625" style="56" customWidth="1"/>
    <col min="6" max="6" width="9.8515625" style="56" customWidth="1"/>
    <col min="7" max="7" width="12.57421875" style="56" customWidth="1"/>
    <col min="8" max="8" width="11.57421875" style="56" customWidth="1"/>
    <col min="9" max="9" width="12.28125" style="56" hidden="1" customWidth="1"/>
    <col min="10" max="10" width="12.421875" style="56" customWidth="1"/>
    <col min="11" max="13" width="8.8515625" style="56" customWidth="1"/>
    <col min="14" max="14" width="10.140625" style="56" customWidth="1"/>
    <col min="15" max="16384" width="8.8515625" style="56" customWidth="1"/>
  </cols>
  <sheetData>
    <row r="1" spans="7:11" s="2" customFormat="1" ht="15" customHeight="1">
      <c r="G1" s="177" t="s">
        <v>74</v>
      </c>
      <c r="H1" s="177"/>
      <c r="I1" s="177"/>
      <c r="J1" s="177"/>
      <c r="K1" s="3"/>
    </row>
    <row r="2" spans="7:11" s="2" customFormat="1" ht="36.75" customHeight="1">
      <c r="G2" s="177"/>
      <c r="H2" s="177"/>
      <c r="I2" s="177"/>
      <c r="J2" s="177"/>
      <c r="K2" s="3"/>
    </row>
    <row r="3" spans="7:11" s="2" customFormat="1" ht="0.75" customHeight="1">
      <c r="G3" s="177"/>
      <c r="H3" s="177"/>
      <c r="I3" s="177"/>
      <c r="J3" s="177"/>
      <c r="K3" s="3"/>
    </row>
    <row r="4" spans="1:14" s="2" customFormat="1" ht="15">
      <c r="A4" s="178" t="s">
        <v>75</v>
      </c>
      <c r="B4" s="178"/>
      <c r="C4" s="178"/>
      <c r="D4" s="178"/>
      <c r="E4" s="178"/>
      <c r="F4" s="178"/>
      <c r="G4" s="178"/>
      <c r="H4" s="178"/>
      <c r="I4" s="178"/>
      <c r="J4" s="178"/>
      <c r="K4" s="4"/>
      <c r="L4" s="4"/>
      <c r="M4" s="4"/>
      <c r="N4" s="4"/>
    </row>
    <row r="5" spans="1:14" s="2" customFormat="1" ht="15">
      <c r="A5" s="131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131"/>
      <c r="C5" s="131"/>
      <c r="D5" s="131"/>
      <c r="E5" s="131"/>
      <c r="F5" s="131"/>
      <c r="G5" s="5" t="str">
        <f>IF('[1]ЗАПОЛНИТЬ'!$F$7=1,'[1]шапки'!C2,'[1]шапки'!D2)</f>
        <v>      №2м)</v>
      </c>
      <c r="H5" s="4">
        <f>IF('[1]ЗАПОЛНИТЬ'!$F$7=1,'[1]шапки'!D2,"")</f>
      </c>
      <c r="I5" s="4"/>
      <c r="J5" s="4"/>
      <c r="K5" s="4"/>
      <c r="L5" s="4"/>
      <c r="M5" s="4"/>
      <c r="N5" s="4"/>
    </row>
    <row r="6" spans="1:10" s="2" customFormat="1" ht="15">
      <c r="A6" s="178" t="s">
        <v>155</v>
      </c>
      <c r="B6" s="178"/>
      <c r="C6" s="178"/>
      <c r="D6" s="178"/>
      <c r="E6" s="178"/>
      <c r="F6" s="178"/>
      <c r="G6" s="178"/>
      <c r="H6" s="178"/>
      <c r="I6" s="178"/>
      <c r="J6" s="178"/>
    </row>
    <row r="7" s="6" customFormat="1" ht="9" customHeight="1">
      <c r="J7" s="7" t="s">
        <v>76</v>
      </c>
    </row>
    <row r="8" s="6" customFormat="1" ht="6.75" customHeight="1" hidden="1" thickBot="1">
      <c r="J8" s="8"/>
    </row>
    <row r="9" spans="1:12" s="6" customFormat="1" ht="12">
      <c r="A9" s="9" t="s">
        <v>77</v>
      </c>
      <c r="B9" s="179" t="str">
        <f>'[1]ЗАПОЛНИТЬ'!B3</f>
        <v>Комунальне підприємство "Кременчукводоканал" Кременчуцької міської ради Кременчуцького району Полтавської області</v>
      </c>
      <c r="C9" s="179"/>
      <c r="D9" s="179"/>
      <c r="E9" s="179"/>
      <c r="F9" s="179"/>
      <c r="G9" s="179"/>
      <c r="H9" s="10" t="s">
        <v>78</v>
      </c>
      <c r="J9" s="11" t="str">
        <f>'[1]ЗАПОЛНИТЬ'!B13</f>
        <v>03361655</v>
      </c>
      <c r="K9" s="12"/>
      <c r="L9" s="13"/>
    </row>
    <row r="10" spans="1:12" s="6" customFormat="1" ht="11.25" customHeight="1">
      <c r="A10" s="1" t="s">
        <v>79</v>
      </c>
      <c r="B10" s="174" t="str">
        <f>'[1]ЗАПОЛНИТЬ'!B5</f>
        <v>Кременчук</v>
      </c>
      <c r="C10" s="174"/>
      <c r="D10" s="174"/>
      <c r="E10" s="174"/>
      <c r="F10" s="174"/>
      <c r="G10" s="174"/>
      <c r="H10" s="6" t="s">
        <v>80</v>
      </c>
      <c r="J10" s="14">
        <f>'[1]ЗАПОЛНИТЬ'!B14</f>
        <v>5310400000</v>
      </c>
      <c r="K10" s="12"/>
      <c r="L10" s="1"/>
    </row>
    <row r="11" spans="1:12" s="6" customFormat="1" ht="11.25" customHeight="1">
      <c r="A11" s="15" t="s">
        <v>81</v>
      </c>
      <c r="B11" s="175" t="str">
        <f>'[1]ЗАПОЛНИТЬ'!D15</f>
        <v>Комунальне підприємство</v>
      </c>
      <c r="C11" s="175"/>
      <c r="D11" s="175"/>
      <c r="E11" s="175"/>
      <c r="F11" s="175"/>
      <c r="G11" s="175"/>
      <c r="H11" s="6" t="s">
        <v>82</v>
      </c>
      <c r="J11" s="14">
        <f>'[1]ЗАПОЛНИТЬ'!B15</f>
        <v>150</v>
      </c>
      <c r="K11" s="12"/>
      <c r="L11" s="1"/>
    </row>
    <row r="12" spans="1:12" s="6" customFormat="1" ht="12" customHeight="1">
      <c r="A12" s="169" t="s">
        <v>83</v>
      </c>
      <c r="B12" s="169"/>
      <c r="C12" s="169"/>
      <c r="D12" s="16" t="s">
        <v>72</v>
      </c>
      <c r="E12" s="176" t="str">
        <f>IF(D12&gt;0,VLOOKUP(D12,'[1]ДовидникКВК(ГОС)'!A:B,2,FALSE),"")</f>
        <v>-</v>
      </c>
      <c r="F12" s="176"/>
      <c r="G12" s="176"/>
      <c r="H12" s="176"/>
      <c r="K12" s="17"/>
      <c r="L12" s="13"/>
    </row>
    <row r="13" spans="1:12" s="6" customFormat="1" ht="15.75">
      <c r="A13" s="169" t="s">
        <v>84</v>
      </c>
      <c r="B13" s="169"/>
      <c r="C13" s="169"/>
      <c r="D13" s="18" t="s">
        <v>72</v>
      </c>
      <c r="E13" s="172"/>
      <c r="F13" s="172"/>
      <c r="G13" s="172"/>
      <c r="H13" s="172"/>
      <c r="I13" s="172"/>
      <c r="J13" s="172"/>
      <c r="K13" s="12"/>
      <c r="L13" s="13"/>
    </row>
    <row r="14" spans="1:12" s="6" customFormat="1" ht="11.25">
      <c r="A14" s="169" t="s">
        <v>85</v>
      </c>
      <c r="B14" s="169"/>
      <c r="C14" s="169"/>
      <c r="D14" s="19" t="str">
        <f>'[1]ЗАПОЛНИТЬ'!H10</f>
        <v>012</v>
      </c>
      <c r="E14" s="173" t="str">
        <f>'[1]ЗАПОЛНИТЬ'!I10</f>
        <v>Орган з питань житлово-комунального господарства</v>
      </c>
      <c r="F14" s="173"/>
      <c r="G14" s="173"/>
      <c r="H14" s="173"/>
      <c r="I14" s="173"/>
      <c r="J14" s="173"/>
      <c r="K14" s="12"/>
      <c r="L14" s="13"/>
    </row>
    <row r="15" spans="1:12" s="6" customFormat="1" ht="24" customHeight="1">
      <c r="A15" s="169" t="s">
        <v>86</v>
      </c>
      <c r="B15" s="169"/>
      <c r="C15" s="169"/>
      <c r="D15" s="16" t="s">
        <v>87</v>
      </c>
      <c r="E15" s="170" t="s">
        <v>88</v>
      </c>
      <c r="F15" s="170"/>
      <c r="G15" s="170"/>
      <c r="H15" s="170"/>
      <c r="I15" s="170"/>
      <c r="J15" s="170"/>
      <c r="K15" s="12"/>
      <c r="L15" s="13"/>
    </row>
    <row r="16" s="6" customFormat="1" ht="11.25">
      <c r="A16" s="20" t="s">
        <v>89</v>
      </c>
    </row>
    <row r="17" s="6" customFormat="1" ht="11.25">
      <c r="A17" s="20" t="s">
        <v>0</v>
      </c>
    </row>
    <row r="18" spans="1:12" s="6" customFormat="1" ht="3" customHeight="1" thickBo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</row>
    <row r="19" spans="1:10" s="6" customFormat="1" ht="11.25" customHeight="1" thickBot="1" thickTop="1">
      <c r="A19" s="159" t="s">
        <v>1</v>
      </c>
      <c r="B19" s="168" t="s">
        <v>90</v>
      </c>
      <c r="C19" s="159" t="s">
        <v>3</v>
      </c>
      <c r="D19" s="168" t="s">
        <v>91</v>
      </c>
      <c r="E19" s="168" t="s">
        <v>92</v>
      </c>
      <c r="F19" s="167" t="s">
        <v>4</v>
      </c>
      <c r="G19" s="167" t="s">
        <v>5</v>
      </c>
      <c r="H19" s="167" t="s">
        <v>93</v>
      </c>
      <c r="I19" s="167" t="s">
        <v>94</v>
      </c>
      <c r="J19" s="168" t="s">
        <v>95</v>
      </c>
    </row>
    <row r="20" spans="1:10" s="6" customFormat="1" ht="12.75" thickBot="1" thickTop="1">
      <c r="A20" s="159"/>
      <c r="B20" s="168"/>
      <c r="C20" s="159"/>
      <c r="D20" s="168"/>
      <c r="E20" s="168"/>
      <c r="F20" s="167"/>
      <c r="G20" s="167"/>
      <c r="H20" s="167"/>
      <c r="I20" s="167"/>
      <c r="J20" s="168"/>
    </row>
    <row r="21" spans="1:10" s="6" customFormat="1" ht="12.75" thickBot="1" thickTop="1">
      <c r="A21" s="159"/>
      <c r="B21" s="168"/>
      <c r="C21" s="159"/>
      <c r="D21" s="168"/>
      <c r="E21" s="168"/>
      <c r="F21" s="167"/>
      <c r="G21" s="167"/>
      <c r="H21" s="167"/>
      <c r="I21" s="167"/>
      <c r="J21" s="168"/>
    </row>
    <row r="22" spans="1:10" s="6" customFormat="1" ht="12.75" thickBot="1" thickTop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9</v>
      </c>
    </row>
    <row r="23" spans="1:10" s="6" customFormat="1" ht="12.75" thickBot="1" thickTop="1">
      <c r="A23" s="23" t="s">
        <v>96</v>
      </c>
      <c r="B23" s="23" t="s">
        <v>7</v>
      </c>
      <c r="C23" s="24" t="s">
        <v>97</v>
      </c>
      <c r="D23" s="25" t="s">
        <v>8</v>
      </c>
      <c r="E23" s="25">
        <f>SUM('[1]Ф.2.1:Ф.2.50'!E23)</f>
        <v>0</v>
      </c>
      <c r="F23" s="25">
        <f>SUM('[1]Ф.2.1:Ф.2.50'!F23)</f>
        <v>0</v>
      </c>
      <c r="G23" s="25">
        <v>818628</v>
      </c>
      <c r="H23" s="25">
        <v>795640</v>
      </c>
      <c r="I23" s="25">
        <f>SUM('[1]Ф.2.1:Ф.2.50'!I23)</f>
        <v>0</v>
      </c>
      <c r="J23" s="25">
        <v>22988</v>
      </c>
    </row>
    <row r="24" spans="1:10" s="6" customFormat="1" ht="23.25" thickBot="1" thickTop="1">
      <c r="A24" s="21" t="s">
        <v>98</v>
      </c>
      <c r="B24" s="23">
        <v>2000</v>
      </c>
      <c r="C24" s="24" t="s">
        <v>99</v>
      </c>
      <c r="D24" s="25" t="s">
        <v>8</v>
      </c>
      <c r="E24" s="25">
        <f>SUM('[1]Ф.2.1:Ф.2.50'!E24)</f>
        <v>0</v>
      </c>
      <c r="F24" s="25">
        <f>SUM('[1]Ф.2.1:Ф.2.50'!F24)</f>
        <v>0</v>
      </c>
      <c r="G24" s="25">
        <v>818628</v>
      </c>
      <c r="H24" s="25">
        <v>795640</v>
      </c>
      <c r="I24" s="25">
        <f>SUM('[1]Ф.2.1:Ф.2.50'!I24)</f>
        <v>0</v>
      </c>
      <c r="J24" s="25">
        <v>22988</v>
      </c>
    </row>
    <row r="25" spans="1:10" s="6" customFormat="1" ht="12.75" thickBot="1" thickTop="1">
      <c r="A25" s="26" t="s">
        <v>9</v>
      </c>
      <c r="B25" s="23">
        <v>2100</v>
      </c>
      <c r="C25" s="24" t="s">
        <v>100</v>
      </c>
      <c r="D25" s="25">
        <f>SUM('[1]Ф.2.1:Ф.2.50'!D25)</f>
        <v>0</v>
      </c>
      <c r="E25" s="25">
        <f>SUM('[1]Ф.2.1:Ф.2.50'!E25)</f>
        <v>0</v>
      </c>
      <c r="F25" s="25">
        <f>SUM('[1]Ф.2.1:Ф.2.50'!F25)</f>
        <v>0</v>
      </c>
      <c r="G25" s="25">
        <f>SUM('[1]Ф.2.1:Ф.2.50'!G25)</f>
        <v>0</v>
      </c>
      <c r="H25" s="25">
        <f>SUM('[1]Ф.2.1:Ф.2.50'!H25)</f>
        <v>0</v>
      </c>
      <c r="I25" s="25">
        <f>SUM('[1]Ф.2.1:Ф.2.50'!I25)</f>
        <v>0</v>
      </c>
      <c r="J25" s="25">
        <f>SUM('[1]Ф.2.1:Ф.2.50'!J25)</f>
        <v>0</v>
      </c>
    </row>
    <row r="26" spans="1:10" s="6" customFormat="1" ht="12.75" thickBot="1" thickTop="1">
      <c r="A26" s="27" t="s">
        <v>10</v>
      </c>
      <c r="B26" s="28">
        <v>2110</v>
      </c>
      <c r="C26" s="29" t="s">
        <v>101</v>
      </c>
      <c r="D26" s="25">
        <f>SUM('[1]Ф.2.1:Ф.2.50'!D26)</f>
        <v>0</v>
      </c>
      <c r="E26" s="25">
        <f>SUM('[1]Ф.2.1:Ф.2.50'!E26)</f>
        <v>0</v>
      </c>
      <c r="F26" s="25">
        <f>SUM('[1]Ф.2.1:Ф.2.50'!F26)</f>
        <v>0</v>
      </c>
      <c r="G26" s="25">
        <f>SUM('[1]Ф.2.1:Ф.2.50'!G26)</f>
        <v>0</v>
      </c>
      <c r="H26" s="25">
        <f>SUM('[1]Ф.2.1:Ф.2.50'!H26)</f>
        <v>0</v>
      </c>
      <c r="I26" s="25">
        <f>SUM('[1]Ф.2.1:Ф.2.50'!I26)</f>
        <v>0</v>
      </c>
      <c r="J26" s="25">
        <f>SUM('[1]Ф.2.1:Ф.2.50'!J26)</f>
        <v>0</v>
      </c>
    </row>
    <row r="27" spans="1:10" s="6" customFormat="1" ht="12.75" thickBot="1" thickTop="1">
      <c r="A27" s="30" t="s">
        <v>102</v>
      </c>
      <c r="B27" s="21">
        <v>2111</v>
      </c>
      <c r="C27" s="31" t="s">
        <v>103</v>
      </c>
      <c r="D27" s="25">
        <f>SUM('[1]Ф.2.1:Ф.2.50'!D27)</f>
        <v>0</v>
      </c>
      <c r="E27" s="25">
        <f>SUM('[1]Ф.2.1:Ф.2.50'!E27)</f>
        <v>0</v>
      </c>
      <c r="F27" s="25">
        <f>SUM('[1]Ф.2.1:Ф.2.50'!F27)</f>
        <v>0</v>
      </c>
      <c r="G27" s="25">
        <f>SUM('[1]Ф.2.1:Ф.2.50'!G27)</f>
        <v>0</v>
      </c>
      <c r="H27" s="25">
        <f>SUM('[1]Ф.2.1:Ф.2.50'!H27)</f>
        <v>0</v>
      </c>
      <c r="I27" s="25">
        <f>SUM('[1]Ф.2.1:Ф.2.50'!I27)</f>
        <v>0</v>
      </c>
      <c r="J27" s="25">
        <f>SUM('[1]Ф.2.1:Ф.2.50'!J27)</f>
        <v>0</v>
      </c>
    </row>
    <row r="28" spans="1:10" s="6" customFormat="1" ht="12.75" thickBot="1" thickTop="1">
      <c r="A28" s="30" t="s">
        <v>104</v>
      </c>
      <c r="B28" s="21">
        <v>2112</v>
      </c>
      <c r="C28" s="31" t="s">
        <v>105</v>
      </c>
      <c r="D28" s="25">
        <f>SUM('[1]Ф.2.1:Ф.2.50'!D28)</f>
        <v>0</v>
      </c>
      <c r="E28" s="25">
        <f>SUM('[1]Ф.2.1:Ф.2.50'!E28)</f>
        <v>0</v>
      </c>
      <c r="F28" s="25">
        <f>SUM('[1]Ф.2.1:Ф.2.50'!F28)</f>
        <v>0</v>
      </c>
      <c r="G28" s="25">
        <f>SUM('[1]Ф.2.1:Ф.2.50'!G28)</f>
        <v>0</v>
      </c>
      <c r="H28" s="25">
        <f>SUM('[1]Ф.2.1:Ф.2.50'!H28)</f>
        <v>0</v>
      </c>
      <c r="I28" s="25">
        <f>SUM('[1]Ф.2.1:Ф.2.50'!I28)</f>
        <v>0</v>
      </c>
      <c r="J28" s="25">
        <f>SUM('[1]Ф.2.1:Ф.2.50'!J28)</f>
        <v>0</v>
      </c>
    </row>
    <row r="29" spans="1:10" s="6" customFormat="1" ht="12.75" thickBot="1" thickTop="1">
      <c r="A29" s="30" t="s">
        <v>106</v>
      </c>
      <c r="B29" s="21">
        <v>2113</v>
      </c>
      <c r="C29" s="31" t="s">
        <v>107</v>
      </c>
      <c r="D29" s="25" t="s">
        <v>72</v>
      </c>
      <c r="E29" s="25" t="s">
        <v>72</v>
      </c>
      <c r="F29" s="25" t="s">
        <v>72</v>
      </c>
      <c r="G29" s="25" t="s">
        <v>72</v>
      </c>
      <c r="H29" s="25" t="s">
        <v>72</v>
      </c>
      <c r="I29" s="25" t="s">
        <v>72</v>
      </c>
      <c r="J29" s="25" t="s">
        <v>72</v>
      </c>
    </row>
    <row r="30" spans="1:10" s="6" customFormat="1" ht="12.75" thickBot="1" thickTop="1">
      <c r="A30" s="32" t="s">
        <v>11</v>
      </c>
      <c r="B30" s="28">
        <v>2120</v>
      </c>
      <c r="C30" s="29" t="s">
        <v>108</v>
      </c>
      <c r="D30" s="25">
        <f>SUM('[1]Ф.2.1:Ф.2.50'!D29)</f>
        <v>0</v>
      </c>
      <c r="E30" s="25">
        <f>SUM('[1]Ф.2.1:Ф.2.50'!E29)</f>
        <v>0</v>
      </c>
      <c r="F30" s="25">
        <f>SUM('[1]Ф.2.1:Ф.2.50'!F29)</f>
        <v>0</v>
      </c>
      <c r="G30" s="25">
        <f>SUM('[1]Ф.2.1:Ф.2.50'!G29)</f>
        <v>0</v>
      </c>
      <c r="H30" s="25">
        <f>SUM('[1]Ф.2.1:Ф.2.50'!H29)</f>
        <v>0</v>
      </c>
      <c r="I30" s="25">
        <f>SUM('[1]Ф.2.1:Ф.2.50'!I29)</f>
        <v>0</v>
      </c>
      <c r="J30" s="25">
        <f>SUM('[1]Ф.2.1:Ф.2.50'!J29)</f>
        <v>0</v>
      </c>
    </row>
    <row r="31" spans="1:10" s="6" customFormat="1" ht="11.25" customHeight="1" thickBot="1" thickTop="1">
      <c r="A31" s="33" t="s">
        <v>12</v>
      </c>
      <c r="B31" s="23">
        <v>2200</v>
      </c>
      <c r="C31" s="24" t="s">
        <v>109</v>
      </c>
      <c r="D31" s="25">
        <f>SUM('[1]Ф.2.1:Ф.2.50'!D30)</f>
        <v>0</v>
      </c>
      <c r="E31" s="25">
        <f>SUM('[1]Ф.2.1:Ф.2.50'!E30)</f>
        <v>0</v>
      </c>
      <c r="F31" s="25">
        <f>SUM('[1]Ф.2.1:Ф.2.50'!F30)</f>
        <v>0</v>
      </c>
      <c r="G31" s="25">
        <f>SUM('[1]Ф.2.1:Ф.2.50'!G30)</f>
        <v>0</v>
      </c>
      <c r="H31" s="25">
        <f>SUM('[1]Ф.2.1:Ф.2.50'!H30)</f>
        <v>0</v>
      </c>
      <c r="I31" s="25">
        <f>SUM('[1]Ф.2.1:Ф.2.50'!I30)</f>
        <v>0</v>
      </c>
      <c r="J31" s="25">
        <f>SUM('[1]Ф.2.1:Ф.2.50'!J30)</f>
        <v>0</v>
      </c>
    </row>
    <row r="32" spans="1:10" s="6" customFormat="1" ht="12" customHeight="1" thickBot="1" thickTop="1">
      <c r="A32" s="27" t="s">
        <v>13</v>
      </c>
      <c r="B32" s="28">
        <v>2210</v>
      </c>
      <c r="C32" s="29" t="s">
        <v>110</v>
      </c>
      <c r="D32" s="25">
        <f>SUM('[1]Ф.2.1:Ф.2.50'!D31)</f>
        <v>0</v>
      </c>
      <c r="E32" s="25">
        <f>SUM('[1]Ф.2.1:Ф.2.50'!E31)</f>
        <v>0</v>
      </c>
      <c r="F32" s="25">
        <f>SUM('[1]Ф.2.1:Ф.2.50'!F31)</f>
        <v>0</v>
      </c>
      <c r="G32" s="25">
        <f>SUM('[1]Ф.2.1:Ф.2.50'!G31)</f>
        <v>0</v>
      </c>
      <c r="H32" s="25">
        <f>SUM('[1]Ф.2.1:Ф.2.50'!H31)</f>
        <v>0</v>
      </c>
      <c r="I32" s="25">
        <f>SUM('[1]Ф.2.1:Ф.2.50'!I31)</f>
        <v>0</v>
      </c>
      <c r="J32" s="25">
        <f>SUM('[1]Ф.2.1:Ф.2.50'!J31)</f>
        <v>0</v>
      </c>
    </row>
    <row r="33" spans="1:10" s="6" customFormat="1" ht="12.75" thickBot="1" thickTop="1">
      <c r="A33" s="27" t="s">
        <v>14</v>
      </c>
      <c r="B33" s="28">
        <v>2220</v>
      </c>
      <c r="C33" s="28">
        <v>110</v>
      </c>
      <c r="D33" s="25">
        <f>SUM('[1]Ф.2.1:Ф.2.50'!D32)</f>
        <v>0</v>
      </c>
      <c r="E33" s="25">
        <f>SUM('[1]Ф.2.1:Ф.2.50'!E32)</f>
        <v>0</v>
      </c>
      <c r="F33" s="25">
        <f>SUM('[1]Ф.2.1:Ф.2.50'!F32)</f>
        <v>0</v>
      </c>
      <c r="G33" s="25">
        <f>SUM('[1]Ф.2.1:Ф.2.50'!G32)</f>
        <v>0</v>
      </c>
      <c r="H33" s="25">
        <f>SUM('[1]Ф.2.1:Ф.2.50'!H32)</f>
        <v>0</v>
      </c>
      <c r="I33" s="25">
        <f>SUM('[1]Ф.2.1:Ф.2.50'!I32)</f>
        <v>0</v>
      </c>
      <c r="J33" s="25">
        <f>SUM('[1]Ф.2.1:Ф.2.50'!J32)</f>
        <v>0</v>
      </c>
    </row>
    <row r="34" spans="1:10" s="6" customFormat="1" ht="12.75" thickBot="1" thickTop="1">
      <c r="A34" s="27" t="s">
        <v>15</v>
      </c>
      <c r="B34" s="28">
        <v>2230</v>
      </c>
      <c r="C34" s="28">
        <v>120</v>
      </c>
      <c r="D34" s="25">
        <f>SUM('[1]Ф.2.1:Ф.2.50'!D33)</f>
        <v>0</v>
      </c>
      <c r="E34" s="25">
        <f>SUM('[1]Ф.2.1:Ф.2.50'!E33)</f>
        <v>0</v>
      </c>
      <c r="F34" s="25">
        <f>SUM('[1]Ф.2.1:Ф.2.50'!F33)</f>
        <v>0</v>
      </c>
      <c r="G34" s="25">
        <f>SUM('[1]Ф.2.1:Ф.2.50'!G33)</f>
        <v>0</v>
      </c>
      <c r="H34" s="25">
        <f>SUM('[1]Ф.2.1:Ф.2.50'!H33)</f>
        <v>0</v>
      </c>
      <c r="I34" s="25">
        <f>SUM('[1]Ф.2.1:Ф.2.50'!I33)</f>
        <v>0</v>
      </c>
      <c r="J34" s="25">
        <f>SUM('[1]Ф.2.1:Ф.2.50'!J33)</f>
        <v>0</v>
      </c>
    </row>
    <row r="35" spans="1:10" s="6" customFormat="1" ht="12.75" thickBot="1" thickTop="1">
      <c r="A35" s="27" t="s">
        <v>16</v>
      </c>
      <c r="B35" s="28">
        <v>2240</v>
      </c>
      <c r="C35" s="28">
        <v>130</v>
      </c>
      <c r="D35" s="25">
        <f>SUM('[1]Ф.2.1:Ф.2.50'!D34)</f>
        <v>0</v>
      </c>
      <c r="E35" s="25">
        <f>SUM('[1]Ф.2.1:Ф.2.50'!E34)</f>
        <v>0</v>
      </c>
      <c r="F35" s="25">
        <f>SUM('[1]Ф.2.1:Ф.2.50'!F34)</f>
        <v>0</v>
      </c>
      <c r="G35" s="25">
        <f>SUM('[1]Ф.2.1:Ф.2.50'!G34)</f>
        <v>0</v>
      </c>
      <c r="H35" s="25">
        <f>SUM('[1]Ф.2.1:Ф.2.50'!H34)</f>
        <v>0</v>
      </c>
      <c r="I35" s="25">
        <f>SUM('[1]Ф.2.1:Ф.2.50'!I34)</f>
        <v>0</v>
      </c>
      <c r="J35" s="25">
        <f>SUM('[1]Ф.2.1:Ф.2.50'!J34)</f>
        <v>0</v>
      </c>
    </row>
    <row r="36" spans="1:10" s="6" customFormat="1" ht="12.75" thickBot="1" thickTop="1">
      <c r="A36" s="27" t="s">
        <v>17</v>
      </c>
      <c r="B36" s="28">
        <v>2250</v>
      </c>
      <c r="C36" s="28">
        <v>140</v>
      </c>
      <c r="D36" s="25">
        <f>SUM('[1]Ф.2.1:Ф.2.50'!D35)</f>
        <v>0</v>
      </c>
      <c r="E36" s="25">
        <f>SUM('[1]Ф.2.1:Ф.2.50'!E35)</f>
        <v>0</v>
      </c>
      <c r="F36" s="25">
        <f>SUM('[1]Ф.2.1:Ф.2.50'!F35)</f>
        <v>0</v>
      </c>
      <c r="G36" s="25">
        <f>SUM('[1]Ф.2.1:Ф.2.50'!G35)</f>
        <v>0</v>
      </c>
      <c r="H36" s="25">
        <f>SUM('[1]Ф.2.1:Ф.2.50'!H35)</f>
        <v>0</v>
      </c>
      <c r="I36" s="25">
        <f>SUM('[1]Ф.2.1:Ф.2.50'!I35)</f>
        <v>0</v>
      </c>
      <c r="J36" s="25">
        <f>SUM('[1]Ф.2.1:Ф.2.50'!J35)</f>
        <v>0</v>
      </c>
    </row>
    <row r="37" spans="1:10" s="6" customFormat="1" ht="12.75" thickBot="1" thickTop="1">
      <c r="A37" s="32" t="s">
        <v>18</v>
      </c>
      <c r="B37" s="28">
        <v>2260</v>
      </c>
      <c r="C37" s="28">
        <v>150</v>
      </c>
      <c r="D37" s="25">
        <f>SUM('[1]Ф.2.1:Ф.2.50'!D36)</f>
        <v>0</v>
      </c>
      <c r="E37" s="25">
        <f>SUM('[1]Ф.2.1:Ф.2.50'!E36)</f>
        <v>0</v>
      </c>
      <c r="F37" s="25">
        <f>SUM('[1]Ф.2.1:Ф.2.50'!F36)</f>
        <v>0</v>
      </c>
      <c r="G37" s="25">
        <f>SUM('[1]Ф.2.1:Ф.2.50'!G36)</f>
        <v>0</v>
      </c>
      <c r="H37" s="25">
        <f>SUM('[1]Ф.2.1:Ф.2.50'!H36)</f>
        <v>0</v>
      </c>
      <c r="I37" s="25">
        <f>SUM('[1]Ф.2.1:Ф.2.50'!I36)</f>
        <v>0</v>
      </c>
      <c r="J37" s="25">
        <f>SUM('[1]Ф.2.1:Ф.2.50'!J36)</f>
        <v>0</v>
      </c>
    </row>
    <row r="38" spans="1:10" s="6" customFormat="1" ht="12.75" thickBot="1" thickTop="1">
      <c r="A38" s="32" t="s">
        <v>19</v>
      </c>
      <c r="B38" s="28">
        <v>2270</v>
      </c>
      <c r="C38" s="28">
        <v>160</v>
      </c>
      <c r="D38" s="25">
        <f>SUM('[1]Ф.2.1:Ф.2.50'!D37)</f>
        <v>0</v>
      </c>
      <c r="E38" s="25">
        <f>SUM('[1]Ф.2.1:Ф.2.50'!E37)</f>
        <v>0</v>
      </c>
      <c r="F38" s="25">
        <f>SUM('[1]Ф.2.1:Ф.2.50'!F37)</f>
        <v>0</v>
      </c>
      <c r="G38" s="25">
        <f>SUM('[1]Ф.2.1:Ф.2.50'!G37)</f>
        <v>0</v>
      </c>
      <c r="H38" s="25">
        <f>SUM('[1]Ф.2.1:Ф.2.50'!H37)</f>
        <v>0</v>
      </c>
      <c r="I38" s="25">
        <f>SUM('[1]Ф.2.1:Ф.2.50'!I37)</f>
        <v>0</v>
      </c>
      <c r="J38" s="25">
        <f>SUM('[1]Ф.2.1:Ф.2.50'!J37)</f>
        <v>0</v>
      </c>
    </row>
    <row r="39" spans="1:10" s="6" customFormat="1" ht="12.75" thickBot="1" thickTop="1">
      <c r="A39" s="30" t="s">
        <v>111</v>
      </c>
      <c r="B39" s="21">
        <v>2271</v>
      </c>
      <c r="C39" s="21">
        <v>170</v>
      </c>
      <c r="D39" s="25">
        <f>SUM('[1]Ф.2.1:Ф.2.50'!D38)</f>
        <v>0</v>
      </c>
      <c r="E39" s="25">
        <f>SUM('[1]Ф.2.1:Ф.2.50'!E38)</f>
        <v>0</v>
      </c>
      <c r="F39" s="25">
        <f>SUM('[1]Ф.2.1:Ф.2.50'!F38)</f>
        <v>0</v>
      </c>
      <c r="G39" s="25">
        <f>SUM('[1]Ф.2.1:Ф.2.50'!G38)</f>
        <v>0</v>
      </c>
      <c r="H39" s="25">
        <f>SUM('[1]Ф.2.1:Ф.2.50'!H38)</f>
        <v>0</v>
      </c>
      <c r="I39" s="25">
        <f>SUM('[1]Ф.2.1:Ф.2.50'!I38)</f>
        <v>0</v>
      </c>
      <c r="J39" s="25">
        <f>SUM('[1]Ф.2.1:Ф.2.50'!J38)</f>
        <v>0</v>
      </c>
    </row>
    <row r="40" spans="1:10" s="6" customFormat="1" ht="12.75" thickBot="1" thickTop="1">
      <c r="A40" s="30" t="s">
        <v>112</v>
      </c>
      <c r="B40" s="21">
        <v>2272</v>
      </c>
      <c r="C40" s="21">
        <v>180</v>
      </c>
      <c r="D40" s="25">
        <f>SUM('[1]Ф.2.1:Ф.2.50'!D39)</f>
        <v>0</v>
      </c>
      <c r="E40" s="25">
        <f>SUM('[1]Ф.2.1:Ф.2.50'!E39)</f>
        <v>0</v>
      </c>
      <c r="F40" s="25">
        <f>SUM('[1]Ф.2.1:Ф.2.50'!F39)</f>
        <v>0</v>
      </c>
      <c r="G40" s="25">
        <f>SUM('[1]Ф.2.1:Ф.2.50'!G39)</f>
        <v>0</v>
      </c>
      <c r="H40" s="25">
        <f>SUM('[1]Ф.2.1:Ф.2.50'!H39)</f>
        <v>0</v>
      </c>
      <c r="I40" s="25">
        <f>SUM('[1]Ф.2.1:Ф.2.50'!I39)</f>
        <v>0</v>
      </c>
      <c r="J40" s="25">
        <f>SUM('[1]Ф.2.1:Ф.2.50'!J39)</f>
        <v>0</v>
      </c>
    </row>
    <row r="41" spans="1:10" s="6" customFormat="1" ht="12.75" thickBot="1" thickTop="1">
      <c r="A41" s="30" t="s">
        <v>113</v>
      </c>
      <c r="B41" s="21">
        <v>2273</v>
      </c>
      <c r="C41" s="21">
        <v>190</v>
      </c>
      <c r="D41" s="25">
        <f>SUM('[1]Ф.2.1:Ф.2.50'!D40)</f>
        <v>0</v>
      </c>
      <c r="E41" s="25">
        <f>SUM('[1]Ф.2.1:Ф.2.50'!E40)</f>
        <v>0</v>
      </c>
      <c r="F41" s="25">
        <f>SUM('[1]Ф.2.1:Ф.2.50'!F40)</f>
        <v>0</v>
      </c>
      <c r="G41" s="25">
        <f>SUM('[1]Ф.2.1:Ф.2.50'!G40)</f>
        <v>0</v>
      </c>
      <c r="H41" s="25">
        <f>SUM('[1]Ф.2.1:Ф.2.50'!H40)</f>
        <v>0</v>
      </c>
      <c r="I41" s="25">
        <f>SUM('[1]Ф.2.1:Ф.2.50'!I40)</f>
        <v>0</v>
      </c>
      <c r="J41" s="25">
        <f>SUM('[1]Ф.2.1:Ф.2.50'!J40)</f>
        <v>0</v>
      </c>
    </row>
    <row r="42" spans="1:10" s="6" customFormat="1" ht="12.75" thickBot="1" thickTop="1">
      <c r="A42" s="30" t="s">
        <v>114</v>
      </c>
      <c r="B42" s="21">
        <v>2274</v>
      </c>
      <c r="C42" s="21">
        <v>200</v>
      </c>
      <c r="D42" s="25">
        <f>SUM('[1]Ф.2.1:Ф.2.50'!D41)</f>
        <v>0</v>
      </c>
      <c r="E42" s="25">
        <f>SUM('[1]Ф.2.1:Ф.2.50'!E41)</f>
        <v>0</v>
      </c>
      <c r="F42" s="25">
        <f>SUM('[1]Ф.2.1:Ф.2.50'!F41)</f>
        <v>0</v>
      </c>
      <c r="G42" s="25">
        <f>SUM('[1]Ф.2.1:Ф.2.50'!G41)</f>
        <v>0</v>
      </c>
      <c r="H42" s="25">
        <f>SUM('[1]Ф.2.1:Ф.2.50'!H41)</f>
        <v>0</v>
      </c>
      <c r="I42" s="25">
        <f>SUM('[1]Ф.2.1:Ф.2.50'!I41)</f>
        <v>0</v>
      </c>
      <c r="J42" s="25">
        <f>SUM('[1]Ф.2.1:Ф.2.50'!J41)</f>
        <v>0</v>
      </c>
    </row>
    <row r="43" spans="1:10" s="6" customFormat="1" ht="12.75" thickBot="1" thickTop="1">
      <c r="A43" s="30" t="s">
        <v>115</v>
      </c>
      <c r="B43" s="21">
        <v>2275</v>
      </c>
      <c r="C43" s="21">
        <v>210</v>
      </c>
      <c r="D43" s="25">
        <f>SUM('[1]Ф.2.1:Ф.2.50'!D42)</f>
        <v>0</v>
      </c>
      <c r="E43" s="25">
        <f>SUM('[1]Ф.2.1:Ф.2.50'!E42)</f>
        <v>0</v>
      </c>
      <c r="F43" s="25">
        <f>SUM('[1]Ф.2.1:Ф.2.50'!F42)</f>
        <v>0</v>
      </c>
      <c r="G43" s="25">
        <f>SUM('[1]Ф.2.1:Ф.2.50'!G42)</f>
        <v>0</v>
      </c>
      <c r="H43" s="25">
        <f>SUM('[1]Ф.2.1:Ф.2.50'!H42)</f>
        <v>0</v>
      </c>
      <c r="I43" s="25">
        <f>SUM('[1]Ф.2.1:Ф.2.50'!I42)</f>
        <v>0</v>
      </c>
      <c r="J43" s="25">
        <f>SUM('[1]Ф.2.1:Ф.2.50'!J42)</f>
        <v>0</v>
      </c>
    </row>
    <row r="44" spans="1:10" s="6" customFormat="1" ht="12.75" thickBot="1" thickTop="1">
      <c r="A44" s="30" t="s">
        <v>116</v>
      </c>
      <c r="B44" s="21">
        <v>2276</v>
      </c>
      <c r="C44" s="21">
        <v>220</v>
      </c>
      <c r="D44" s="25">
        <f>SUM('[1]Ф.2.1:Ф.2.50'!D43)</f>
        <v>0</v>
      </c>
      <c r="E44" s="25">
        <f>SUM('[1]Ф.2.1:Ф.2.50'!E43)</f>
        <v>0</v>
      </c>
      <c r="F44" s="25">
        <f>SUM('[1]Ф.2.1:Ф.2.50'!F43)</f>
        <v>0</v>
      </c>
      <c r="G44" s="25">
        <f>SUM('[1]Ф.2.1:Ф.2.50'!G43)</f>
        <v>0</v>
      </c>
      <c r="H44" s="25">
        <f>SUM('[1]Ф.2.1:Ф.2.50'!H43)</f>
        <v>0</v>
      </c>
      <c r="I44" s="25">
        <f>SUM('[1]Ф.2.1:Ф.2.50'!I43)</f>
        <v>0</v>
      </c>
      <c r="J44" s="25">
        <f>SUM('[1]Ф.2.1:Ф.2.50'!J43)</f>
        <v>0</v>
      </c>
    </row>
    <row r="45" spans="1:10" s="6" customFormat="1" ht="13.5" customHeight="1" thickBot="1" thickTop="1">
      <c r="A45" s="32" t="s">
        <v>20</v>
      </c>
      <c r="B45" s="28">
        <v>2280</v>
      </c>
      <c r="C45" s="28">
        <v>230</v>
      </c>
      <c r="D45" s="25">
        <f>SUM('[1]Ф.2.1:Ф.2.50'!D44)</f>
        <v>0</v>
      </c>
      <c r="E45" s="25">
        <f>SUM('[1]Ф.2.1:Ф.2.50'!E44)</f>
        <v>0</v>
      </c>
      <c r="F45" s="25">
        <f>SUM('[1]Ф.2.1:Ф.2.50'!F44)</f>
        <v>0</v>
      </c>
      <c r="G45" s="25">
        <f>SUM('[1]Ф.2.1:Ф.2.50'!G44)</f>
        <v>0</v>
      </c>
      <c r="H45" s="25">
        <f>SUM('[1]Ф.2.1:Ф.2.50'!H44)</f>
        <v>0</v>
      </c>
      <c r="I45" s="25">
        <f>SUM('[1]Ф.2.1:Ф.2.50'!I44)</f>
        <v>0</v>
      </c>
      <c r="J45" s="25">
        <f>SUM('[1]Ф.2.1:Ф.2.50'!J44)</f>
        <v>0</v>
      </c>
    </row>
    <row r="46" spans="1:10" s="6" customFormat="1" ht="12.75" customHeight="1" thickBot="1" thickTop="1">
      <c r="A46" s="34" t="s">
        <v>117</v>
      </c>
      <c r="B46" s="21">
        <v>2281</v>
      </c>
      <c r="C46" s="21">
        <v>240</v>
      </c>
      <c r="D46" s="25">
        <f>SUM('[1]Ф.2.1:Ф.2.50'!D45)</f>
        <v>0</v>
      </c>
      <c r="E46" s="25">
        <f>SUM('[1]Ф.2.1:Ф.2.50'!E45)</f>
        <v>0</v>
      </c>
      <c r="F46" s="25">
        <f>SUM('[1]Ф.2.1:Ф.2.50'!F45)</f>
        <v>0</v>
      </c>
      <c r="G46" s="25">
        <f>SUM('[1]Ф.2.1:Ф.2.50'!G45)</f>
        <v>0</v>
      </c>
      <c r="H46" s="25">
        <f>SUM('[1]Ф.2.1:Ф.2.50'!H45)</f>
        <v>0</v>
      </c>
      <c r="I46" s="25">
        <f>SUM('[1]Ф.2.1:Ф.2.50'!I45)</f>
        <v>0</v>
      </c>
      <c r="J46" s="25">
        <f>SUM('[1]Ф.2.1:Ф.2.50'!J45)</f>
        <v>0</v>
      </c>
    </row>
    <row r="47" spans="1:10" s="6" customFormat="1" ht="12.75" customHeight="1" thickBot="1" thickTop="1">
      <c r="A47" s="35" t="s">
        <v>118</v>
      </c>
      <c r="B47" s="21">
        <v>2282</v>
      </c>
      <c r="C47" s="21">
        <v>250</v>
      </c>
      <c r="D47" s="25">
        <f>SUM('[1]Ф.2.1:Ф.2.50'!D46)</f>
        <v>0</v>
      </c>
      <c r="E47" s="25">
        <f>SUM('[1]Ф.2.1:Ф.2.50'!E46)</f>
        <v>0</v>
      </c>
      <c r="F47" s="25">
        <f>SUM('[1]Ф.2.1:Ф.2.50'!F46)</f>
        <v>0</v>
      </c>
      <c r="G47" s="25">
        <f>SUM('[1]Ф.2.1:Ф.2.50'!G46)</f>
        <v>0</v>
      </c>
      <c r="H47" s="25">
        <f>SUM('[1]Ф.2.1:Ф.2.50'!H46)</f>
        <v>0</v>
      </c>
      <c r="I47" s="25">
        <f>SUM('[1]Ф.2.1:Ф.2.50'!I46)</f>
        <v>0</v>
      </c>
      <c r="J47" s="25">
        <f>SUM('[1]Ф.2.1:Ф.2.50'!J46)</f>
        <v>0</v>
      </c>
    </row>
    <row r="48" spans="1:10" s="6" customFormat="1" ht="12.75" thickBot="1" thickTop="1">
      <c r="A48" s="26" t="s">
        <v>21</v>
      </c>
      <c r="B48" s="23">
        <v>2400</v>
      </c>
      <c r="C48" s="23">
        <v>260</v>
      </c>
      <c r="D48" s="25">
        <f>SUM('[1]Ф.2.1:Ф.2.50'!D47)</f>
        <v>0</v>
      </c>
      <c r="E48" s="25">
        <f>SUM('[1]Ф.2.1:Ф.2.50'!E47)</f>
        <v>0</v>
      </c>
      <c r="F48" s="25">
        <f>SUM('[1]Ф.2.1:Ф.2.50'!F47)</f>
        <v>0</v>
      </c>
      <c r="G48" s="25">
        <f>SUM('[1]Ф.2.1:Ф.2.50'!G47)</f>
        <v>0</v>
      </c>
      <c r="H48" s="25">
        <f>SUM('[1]Ф.2.1:Ф.2.50'!H47)</f>
        <v>0</v>
      </c>
      <c r="I48" s="25">
        <f>SUM('[1]Ф.2.1:Ф.2.50'!I47)</f>
        <v>0</v>
      </c>
      <c r="J48" s="25">
        <f>SUM('[1]Ф.2.1:Ф.2.50'!J47)</f>
        <v>0</v>
      </c>
    </row>
    <row r="49" spans="1:10" s="6" customFormat="1" ht="12.75" thickBot="1" thickTop="1">
      <c r="A49" s="36" t="s">
        <v>22</v>
      </c>
      <c r="B49" s="28">
        <v>2410</v>
      </c>
      <c r="C49" s="28">
        <v>270</v>
      </c>
      <c r="D49" s="25">
        <f>SUM('[1]Ф.2.1:Ф.2.50'!D48)</f>
        <v>0</v>
      </c>
      <c r="E49" s="25">
        <f>SUM('[1]Ф.2.1:Ф.2.50'!E48)</f>
        <v>0</v>
      </c>
      <c r="F49" s="25">
        <f>SUM('[1]Ф.2.1:Ф.2.50'!F48)</f>
        <v>0</v>
      </c>
      <c r="G49" s="25">
        <f>SUM('[1]Ф.2.1:Ф.2.50'!G48)</f>
        <v>0</v>
      </c>
      <c r="H49" s="25">
        <f>SUM('[1]Ф.2.1:Ф.2.50'!H48)</f>
        <v>0</v>
      </c>
      <c r="I49" s="25">
        <f>SUM('[1]Ф.2.1:Ф.2.50'!I48)</f>
        <v>0</v>
      </c>
      <c r="J49" s="25">
        <f>SUM('[1]Ф.2.1:Ф.2.50'!J48)</f>
        <v>0</v>
      </c>
    </row>
    <row r="50" spans="1:10" s="6" customFormat="1" ht="12.75" thickBot="1" thickTop="1">
      <c r="A50" s="36" t="s">
        <v>23</v>
      </c>
      <c r="B50" s="28">
        <v>2420</v>
      </c>
      <c r="C50" s="28">
        <v>280</v>
      </c>
      <c r="D50" s="25">
        <f>SUM('[1]Ф.2.1:Ф.2.50'!D49)</f>
        <v>0</v>
      </c>
      <c r="E50" s="25">
        <f>SUM('[1]Ф.2.1:Ф.2.50'!E49)</f>
        <v>0</v>
      </c>
      <c r="F50" s="25">
        <f>SUM('[1]Ф.2.1:Ф.2.50'!F49)</f>
        <v>0</v>
      </c>
      <c r="G50" s="25">
        <f>SUM('[1]Ф.2.1:Ф.2.50'!G49)</f>
        <v>0</v>
      </c>
      <c r="H50" s="25">
        <f>SUM('[1]Ф.2.1:Ф.2.50'!H49)</f>
        <v>0</v>
      </c>
      <c r="I50" s="25">
        <f>SUM('[1]Ф.2.1:Ф.2.50'!I49)</f>
        <v>0</v>
      </c>
      <c r="J50" s="25">
        <f>SUM('[1]Ф.2.1:Ф.2.50'!J49)</f>
        <v>0</v>
      </c>
    </row>
    <row r="51" spans="1:10" s="6" customFormat="1" ht="12" customHeight="1" thickBot="1" thickTop="1">
      <c r="A51" s="37" t="s">
        <v>24</v>
      </c>
      <c r="B51" s="23">
        <v>2600</v>
      </c>
      <c r="C51" s="23">
        <v>290</v>
      </c>
      <c r="D51" s="25" t="s">
        <v>8</v>
      </c>
      <c r="E51" s="25">
        <f>SUM('[1]Ф.2.1:Ф.2.50'!E50)</f>
        <v>0</v>
      </c>
      <c r="F51" s="25">
        <f>SUM('[1]Ф.2.1:Ф.2.50'!F50)</f>
        <v>0</v>
      </c>
      <c r="G51" s="25">
        <v>818628</v>
      </c>
      <c r="H51" s="25">
        <v>795640</v>
      </c>
      <c r="I51" s="25">
        <f>SUM('[1]Ф.2.1:Ф.2.50'!I51)</f>
        <v>0</v>
      </c>
      <c r="J51" s="25">
        <v>22988</v>
      </c>
    </row>
    <row r="52" spans="1:10" s="6" customFormat="1" ht="12.75" thickBot="1" thickTop="1">
      <c r="A52" s="32" t="s">
        <v>25</v>
      </c>
      <c r="B52" s="28">
        <v>2610</v>
      </c>
      <c r="C52" s="28">
        <v>300</v>
      </c>
      <c r="D52" s="25" t="s">
        <v>8</v>
      </c>
      <c r="E52" s="25">
        <f>SUM('[1]Ф.2.1:Ф.2.50'!E51)</f>
        <v>0</v>
      </c>
      <c r="F52" s="25">
        <f>SUM('[1]Ф.2.1:Ф.2.50'!F51)</f>
        <v>0</v>
      </c>
      <c r="G52" s="25">
        <v>818628</v>
      </c>
      <c r="H52" s="25">
        <v>795640</v>
      </c>
      <c r="I52" s="25">
        <f>SUM('[1]Ф.2.1:Ф.2.50'!I52)</f>
        <v>0</v>
      </c>
      <c r="J52" s="25">
        <v>22988</v>
      </c>
    </row>
    <row r="53" spans="1:10" s="6" customFormat="1" ht="12.75" thickBot="1" thickTop="1">
      <c r="A53" s="32" t="s">
        <v>26</v>
      </c>
      <c r="B53" s="28">
        <v>2620</v>
      </c>
      <c r="C53" s="28">
        <v>310</v>
      </c>
      <c r="D53" s="25">
        <f>SUM('[1]Ф.2.1:Ф.2.50'!D52)</f>
        <v>0</v>
      </c>
      <c r="E53" s="25">
        <f>SUM('[1]Ф.2.1:Ф.2.50'!E52)</f>
        <v>0</v>
      </c>
      <c r="F53" s="25">
        <f>SUM('[1]Ф.2.1:Ф.2.50'!F52)</f>
        <v>0</v>
      </c>
      <c r="G53" s="25">
        <f>SUM('[1]Ф.2.1:Ф.2.50'!G52)</f>
        <v>0</v>
      </c>
      <c r="H53" s="25">
        <f>SUM('[1]Ф.2.1:Ф.2.50'!H52)</f>
        <v>0</v>
      </c>
      <c r="I53" s="25">
        <f>SUM('[1]Ф.2.1:Ф.2.50'!I52)</f>
        <v>0</v>
      </c>
      <c r="J53" s="25">
        <f>SUM('[1]Ф.2.1:Ф.2.50'!J52)</f>
        <v>0</v>
      </c>
    </row>
    <row r="54" spans="1:10" s="6" customFormat="1" ht="12.75" thickBot="1" thickTop="1">
      <c r="A54" s="36" t="s">
        <v>27</v>
      </c>
      <c r="B54" s="28">
        <v>2630</v>
      </c>
      <c r="C54" s="28">
        <v>320</v>
      </c>
      <c r="D54" s="25">
        <f>SUM('[1]Ф.2.1:Ф.2.50'!D53)</f>
        <v>0</v>
      </c>
      <c r="E54" s="25">
        <f>SUM('[1]Ф.2.1:Ф.2.50'!E53)</f>
        <v>0</v>
      </c>
      <c r="F54" s="25">
        <f>SUM('[1]Ф.2.1:Ф.2.50'!F53)</f>
        <v>0</v>
      </c>
      <c r="G54" s="25">
        <f>SUM('[1]Ф.2.1:Ф.2.50'!G53)</f>
        <v>0</v>
      </c>
      <c r="H54" s="25">
        <f>SUM('[1]Ф.2.1:Ф.2.50'!H53)</f>
        <v>0</v>
      </c>
      <c r="I54" s="25">
        <f>SUM('[1]Ф.2.1:Ф.2.50'!I53)</f>
        <v>0</v>
      </c>
      <c r="J54" s="25">
        <f>SUM('[1]Ф.2.1:Ф.2.50'!J53)</f>
        <v>0</v>
      </c>
    </row>
    <row r="55" spans="1:10" s="6" customFormat="1" ht="12.75" thickBot="1" thickTop="1">
      <c r="A55" s="33" t="s">
        <v>28</v>
      </c>
      <c r="B55" s="23">
        <v>2700</v>
      </c>
      <c r="C55" s="23">
        <v>330</v>
      </c>
      <c r="D55" s="25">
        <f>SUM('[1]Ф.2.1:Ф.2.50'!D54)</f>
        <v>0</v>
      </c>
      <c r="E55" s="25">
        <f>SUM('[1]Ф.2.1:Ф.2.50'!E54)</f>
        <v>0</v>
      </c>
      <c r="F55" s="25">
        <f>SUM('[1]Ф.2.1:Ф.2.50'!F54)</f>
        <v>0</v>
      </c>
      <c r="G55" s="25">
        <f>SUM('[1]Ф.2.1:Ф.2.50'!G54)</f>
        <v>0</v>
      </c>
      <c r="H55" s="25">
        <f>SUM('[1]Ф.2.1:Ф.2.50'!H54)</f>
        <v>0</v>
      </c>
      <c r="I55" s="25">
        <f>SUM('[1]Ф.2.1:Ф.2.50'!I54)</f>
        <v>0</v>
      </c>
      <c r="J55" s="25">
        <f>SUM('[1]Ф.2.1:Ф.2.50'!J54)</f>
        <v>0</v>
      </c>
    </row>
    <row r="56" spans="1:10" s="6" customFormat="1" ht="12.75" customHeight="1" thickBot="1" thickTop="1">
      <c r="A56" s="32" t="s">
        <v>29</v>
      </c>
      <c r="B56" s="28">
        <v>2710</v>
      </c>
      <c r="C56" s="28">
        <v>340</v>
      </c>
      <c r="D56" s="25">
        <f>SUM('[1]Ф.2.1:Ф.2.50'!D55)</f>
        <v>0</v>
      </c>
      <c r="E56" s="25">
        <f>SUM('[1]Ф.2.1:Ф.2.50'!E55)</f>
        <v>0</v>
      </c>
      <c r="F56" s="25">
        <f>SUM('[1]Ф.2.1:Ф.2.50'!F55)</f>
        <v>0</v>
      </c>
      <c r="G56" s="25">
        <f>SUM('[1]Ф.2.1:Ф.2.50'!G55)</f>
        <v>0</v>
      </c>
      <c r="H56" s="25">
        <f>SUM('[1]Ф.2.1:Ф.2.50'!H55)</f>
        <v>0</v>
      </c>
      <c r="I56" s="25">
        <f>SUM('[1]Ф.2.1:Ф.2.50'!I55)</f>
        <v>0</v>
      </c>
      <c r="J56" s="25">
        <f>SUM('[1]Ф.2.1:Ф.2.50'!J55)</f>
        <v>0</v>
      </c>
    </row>
    <row r="57" spans="1:10" s="6" customFormat="1" ht="12.75" thickBot="1" thickTop="1">
      <c r="A57" s="32" t="s">
        <v>30</v>
      </c>
      <c r="B57" s="28">
        <v>2720</v>
      </c>
      <c r="C57" s="28">
        <v>350</v>
      </c>
      <c r="D57" s="25">
        <f>SUM('[1]Ф.2.1:Ф.2.50'!D56)</f>
        <v>0</v>
      </c>
      <c r="E57" s="25">
        <f>SUM('[1]Ф.2.1:Ф.2.50'!E56)</f>
        <v>0</v>
      </c>
      <c r="F57" s="25">
        <f>SUM('[1]Ф.2.1:Ф.2.50'!F56)</f>
        <v>0</v>
      </c>
      <c r="G57" s="25">
        <f>SUM('[1]Ф.2.1:Ф.2.50'!G56)</f>
        <v>0</v>
      </c>
      <c r="H57" s="25">
        <f>SUM('[1]Ф.2.1:Ф.2.50'!H56)</f>
        <v>0</v>
      </c>
      <c r="I57" s="25">
        <f>SUM('[1]Ф.2.1:Ф.2.50'!I56)</f>
        <v>0</v>
      </c>
      <c r="J57" s="25">
        <f>SUM('[1]Ф.2.1:Ф.2.50'!J56)</f>
        <v>0</v>
      </c>
    </row>
    <row r="58" spans="1:10" s="6" customFormat="1" ht="12.75" thickBot="1" thickTop="1">
      <c r="A58" s="32" t="s">
        <v>31</v>
      </c>
      <c r="B58" s="28">
        <v>2730</v>
      </c>
      <c r="C58" s="28">
        <v>360</v>
      </c>
      <c r="D58" s="25">
        <f>SUM('[1]Ф.2.1:Ф.2.50'!D57)</f>
        <v>0</v>
      </c>
      <c r="E58" s="25">
        <f>SUM('[1]Ф.2.1:Ф.2.50'!E57)</f>
        <v>0</v>
      </c>
      <c r="F58" s="25">
        <f>SUM('[1]Ф.2.1:Ф.2.50'!F57)</f>
        <v>0</v>
      </c>
      <c r="G58" s="25">
        <f>SUM('[1]Ф.2.1:Ф.2.50'!G57)</f>
        <v>0</v>
      </c>
      <c r="H58" s="25">
        <f>SUM('[1]Ф.2.1:Ф.2.50'!H57)</f>
        <v>0</v>
      </c>
      <c r="I58" s="25">
        <f>SUM('[1]Ф.2.1:Ф.2.50'!I57)</f>
        <v>0</v>
      </c>
      <c r="J58" s="25">
        <f>SUM('[1]Ф.2.1:Ф.2.50'!J57)</f>
        <v>0</v>
      </c>
    </row>
    <row r="59" spans="1:10" s="6" customFormat="1" ht="12.75" thickBot="1" thickTop="1">
      <c r="A59" s="33" t="s">
        <v>32</v>
      </c>
      <c r="B59" s="23">
        <v>2800</v>
      </c>
      <c r="C59" s="23">
        <v>370</v>
      </c>
      <c r="D59" s="25">
        <f>SUM('[1]Ф.2.1:Ф.2.50'!D58)</f>
        <v>0</v>
      </c>
      <c r="E59" s="25">
        <f>SUM('[1]Ф.2.1:Ф.2.50'!E58)</f>
        <v>0</v>
      </c>
      <c r="F59" s="25">
        <f>SUM('[1]Ф.2.1:Ф.2.50'!F58)</f>
        <v>0</v>
      </c>
      <c r="G59" s="25">
        <f>SUM('[1]Ф.2.1:Ф.2.50'!G58)</f>
        <v>0</v>
      </c>
      <c r="H59" s="25">
        <f>SUM('[1]Ф.2.1:Ф.2.50'!H58)</f>
        <v>0</v>
      </c>
      <c r="I59" s="25">
        <f>SUM('[1]Ф.2.1:Ф.2.50'!I58)</f>
        <v>0</v>
      </c>
      <c r="J59" s="25">
        <f>SUM('[1]Ф.2.1:Ф.2.50'!J58)</f>
        <v>0</v>
      </c>
    </row>
    <row r="60" spans="1:10" s="6" customFormat="1" ht="12.75" thickBot="1" thickTop="1">
      <c r="A60" s="23" t="s">
        <v>33</v>
      </c>
      <c r="B60" s="23">
        <v>3000</v>
      </c>
      <c r="C60" s="23">
        <v>380</v>
      </c>
      <c r="D60" s="25">
        <f>SUM('[1]Ф.2.1:Ф.2.50'!D59)</f>
        <v>0</v>
      </c>
      <c r="E60" s="25">
        <f>SUM('[1]Ф.2.1:Ф.2.50'!E59)</f>
        <v>0</v>
      </c>
      <c r="F60" s="25">
        <f>SUM('[1]Ф.2.1:Ф.2.50'!F59)</f>
        <v>0</v>
      </c>
      <c r="G60" s="25">
        <f>SUM('[1]Ф.2.1:Ф.2.50'!G59)</f>
        <v>0</v>
      </c>
      <c r="H60" s="25">
        <f>SUM('[1]Ф.2.1:Ф.2.50'!H59)</f>
        <v>0</v>
      </c>
      <c r="I60" s="25">
        <f>SUM('[1]Ф.2.1:Ф.2.50'!I59)</f>
        <v>0</v>
      </c>
      <c r="J60" s="25">
        <f>SUM('[1]Ф.2.1:Ф.2.50'!J59)</f>
        <v>0</v>
      </c>
    </row>
    <row r="61" spans="1:10" s="6" customFormat="1" ht="12.75" thickBot="1" thickTop="1">
      <c r="A61" s="26" t="s">
        <v>34</v>
      </c>
      <c r="B61" s="23">
        <v>3100</v>
      </c>
      <c r="C61" s="23">
        <v>390</v>
      </c>
      <c r="D61" s="25">
        <f>SUM('[1]Ф.2.1:Ф.2.50'!D60)</f>
        <v>0</v>
      </c>
      <c r="E61" s="25">
        <f>SUM('[1]Ф.2.1:Ф.2.50'!E60)</f>
        <v>0</v>
      </c>
      <c r="F61" s="25">
        <f>SUM('[1]Ф.2.1:Ф.2.50'!F60)</f>
        <v>0</v>
      </c>
      <c r="G61" s="25">
        <f>SUM('[1]Ф.2.1:Ф.2.50'!G60)</f>
        <v>0</v>
      </c>
      <c r="H61" s="25">
        <f>SUM('[1]Ф.2.1:Ф.2.50'!H60)</f>
        <v>0</v>
      </c>
      <c r="I61" s="25">
        <f>SUM('[1]Ф.2.1:Ф.2.50'!I60)</f>
        <v>0</v>
      </c>
      <c r="J61" s="25">
        <f>SUM('[1]Ф.2.1:Ф.2.50'!J60)</f>
        <v>0</v>
      </c>
    </row>
    <row r="62" spans="1:10" s="6" customFormat="1" ht="12.75" thickBot="1" thickTop="1">
      <c r="A62" s="32" t="s">
        <v>35</v>
      </c>
      <c r="B62" s="28">
        <v>3110</v>
      </c>
      <c r="C62" s="28">
        <v>400</v>
      </c>
      <c r="D62" s="25">
        <f>SUM('[1]Ф.2.1:Ф.2.50'!D61)</f>
        <v>0</v>
      </c>
      <c r="E62" s="25">
        <f>SUM('[1]Ф.2.1:Ф.2.50'!E61)</f>
        <v>0</v>
      </c>
      <c r="F62" s="25">
        <f>SUM('[1]Ф.2.1:Ф.2.50'!F61)</f>
        <v>0</v>
      </c>
      <c r="G62" s="25">
        <f>SUM('[1]Ф.2.1:Ф.2.50'!G61)</f>
        <v>0</v>
      </c>
      <c r="H62" s="25">
        <f>SUM('[1]Ф.2.1:Ф.2.50'!H61)</f>
        <v>0</v>
      </c>
      <c r="I62" s="25">
        <f>SUM('[1]Ф.2.1:Ф.2.50'!I61)</f>
        <v>0</v>
      </c>
      <c r="J62" s="25">
        <f>SUM('[1]Ф.2.1:Ф.2.50'!J61)</f>
        <v>0</v>
      </c>
    </row>
    <row r="63" spans="1:10" s="6" customFormat="1" ht="12.75" thickBot="1" thickTop="1">
      <c r="A63" s="36" t="s">
        <v>36</v>
      </c>
      <c r="B63" s="28">
        <v>3120</v>
      </c>
      <c r="C63" s="28">
        <v>410</v>
      </c>
      <c r="D63" s="25">
        <f>SUM('[1]Ф.2.1:Ф.2.50'!D62)</f>
        <v>0</v>
      </c>
      <c r="E63" s="25">
        <f>SUM('[1]Ф.2.1:Ф.2.50'!E62)</f>
        <v>0</v>
      </c>
      <c r="F63" s="25">
        <f>SUM('[1]Ф.2.1:Ф.2.50'!F62)</f>
        <v>0</v>
      </c>
      <c r="G63" s="25">
        <f>SUM('[1]Ф.2.1:Ф.2.50'!G62)</f>
        <v>0</v>
      </c>
      <c r="H63" s="25">
        <f>SUM('[1]Ф.2.1:Ф.2.50'!H62)</f>
        <v>0</v>
      </c>
      <c r="I63" s="25">
        <f>SUM('[1]Ф.2.1:Ф.2.50'!I62)</f>
        <v>0</v>
      </c>
      <c r="J63" s="25">
        <f>SUM('[1]Ф.2.1:Ф.2.50'!J62)</f>
        <v>0</v>
      </c>
    </row>
    <row r="64" spans="1:10" s="6" customFormat="1" ht="12.75" thickBot="1" thickTop="1">
      <c r="A64" s="30" t="s">
        <v>67</v>
      </c>
      <c r="B64" s="21">
        <v>3121</v>
      </c>
      <c r="C64" s="21">
        <v>420</v>
      </c>
      <c r="D64" s="25">
        <f>SUM('[1]Ф.2.1:Ф.2.50'!D63)</f>
        <v>0</v>
      </c>
      <c r="E64" s="25">
        <f>SUM('[1]Ф.2.1:Ф.2.50'!E63)</f>
        <v>0</v>
      </c>
      <c r="F64" s="25">
        <f>SUM('[1]Ф.2.1:Ф.2.50'!F63)</f>
        <v>0</v>
      </c>
      <c r="G64" s="25">
        <f>SUM('[1]Ф.2.1:Ф.2.50'!G63)</f>
        <v>0</v>
      </c>
      <c r="H64" s="25">
        <f>SUM('[1]Ф.2.1:Ф.2.50'!H63)</f>
        <v>0</v>
      </c>
      <c r="I64" s="25">
        <f>SUM('[1]Ф.2.1:Ф.2.50'!I63)</f>
        <v>0</v>
      </c>
      <c r="J64" s="25">
        <f>SUM('[1]Ф.2.1:Ф.2.50'!J63)</f>
        <v>0</v>
      </c>
    </row>
    <row r="65" spans="1:10" s="6" customFormat="1" ht="12.75" thickBot="1" thickTop="1">
      <c r="A65" s="30" t="s">
        <v>38</v>
      </c>
      <c r="B65" s="21">
        <v>3122</v>
      </c>
      <c r="C65" s="21">
        <v>430</v>
      </c>
      <c r="D65" s="25">
        <f>SUM('[1]Ф.2.1:Ф.2.50'!D64)</f>
        <v>0</v>
      </c>
      <c r="E65" s="25">
        <f>SUM('[1]Ф.2.1:Ф.2.50'!E64)</f>
        <v>0</v>
      </c>
      <c r="F65" s="25">
        <f>SUM('[1]Ф.2.1:Ф.2.50'!F64)</f>
        <v>0</v>
      </c>
      <c r="G65" s="25">
        <f>SUM('[1]Ф.2.1:Ф.2.50'!G64)</f>
        <v>0</v>
      </c>
      <c r="H65" s="25">
        <f>SUM('[1]Ф.2.1:Ф.2.50'!H64)</f>
        <v>0</v>
      </c>
      <c r="I65" s="25">
        <f>SUM('[1]Ф.2.1:Ф.2.50'!I64)</f>
        <v>0</v>
      </c>
      <c r="J65" s="25">
        <f>SUM('[1]Ф.2.1:Ф.2.50'!J64)</f>
        <v>0</v>
      </c>
    </row>
    <row r="66" spans="1:10" s="6" customFormat="1" ht="12.75" thickBot="1" thickTop="1">
      <c r="A66" s="27" t="s">
        <v>39</v>
      </c>
      <c r="B66" s="28">
        <v>3130</v>
      </c>
      <c r="C66" s="28">
        <v>440</v>
      </c>
      <c r="D66" s="25">
        <f>SUM('[1]Ф.2.1:Ф.2.50'!D65)</f>
        <v>0</v>
      </c>
      <c r="E66" s="25">
        <f>SUM('[1]Ф.2.1:Ф.2.50'!E65)</f>
        <v>0</v>
      </c>
      <c r="F66" s="25">
        <f>SUM('[1]Ф.2.1:Ф.2.50'!F65)</f>
        <v>0</v>
      </c>
      <c r="G66" s="25">
        <f>SUM('[1]Ф.2.1:Ф.2.50'!G65)</f>
        <v>0</v>
      </c>
      <c r="H66" s="25">
        <f>SUM('[1]Ф.2.1:Ф.2.50'!H65)</f>
        <v>0</v>
      </c>
      <c r="I66" s="25">
        <f>SUM('[1]Ф.2.1:Ф.2.50'!I65)</f>
        <v>0</v>
      </c>
      <c r="J66" s="25">
        <f>SUM('[1]Ф.2.1:Ф.2.50'!J65)</f>
        <v>0</v>
      </c>
    </row>
    <row r="67" spans="1:10" s="6" customFormat="1" ht="12.75" thickBot="1" thickTop="1">
      <c r="A67" s="30" t="s">
        <v>119</v>
      </c>
      <c r="B67" s="21">
        <v>3131</v>
      </c>
      <c r="C67" s="21">
        <v>450</v>
      </c>
      <c r="D67" s="25">
        <f>SUM('[1]Ф.2.1:Ф.2.50'!D66)</f>
        <v>0</v>
      </c>
      <c r="E67" s="25">
        <f>SUM('[1]Ф.2.1:Ф.2.50'!E66)</f>
        <v>0</v>
      </c>
      <c r="F67" s="25">
        <f>SUM('[1]Ф.2.1:Ф.2.50'!F66)</f>
        <v>0</v>
      </c>
      <c r="G67" s="25">
        <f>SUM('[1]Ф.2.1:Ф.2.50'!G66)</f>
        <v>0</v>
      </c>
      <c r="H67" s="25">
        <f>SUM('[1]Ф.2.1:Ф.2.50'!H66)</f>
        <v>0</v>
      </c>
      <c r="I67" s="25">
        <f>SUM('[1]Ф.2.1:Ф.2.50'!I66)</f>
        <v>0</v>
      </c>
      <c r="J67" s="25">
        <f>SUM('[1]Ф.2.1:Ф.2.50'!J66)</f>
        <v>0</v>
      </c>
    </row>
    <row r="68" spans="1:10" s="6" customFormat="1" ht="12.75" thickBot="1" thickTop="1">
      <c r="A68" s="30" t="s">
        <v>120</v>
      </c>
      <c r="B68" s="21">
        <v>3132</v>
      </c>
      <c r="C68" s="21">
        <v>460</v>
      </c>
      <c r="D68" s="25">
        <f>SUM('[1]Ф.2.1:Ф.2.50'!D67)</f>
        <v>0</v>
      </c>
      <c r="E68" s="25">
        <f>SUM('[1]Ф.2.1:Ф.2.50'!E67)</f>
        <v>0</v>
      </c>
      <c r="F68" s="25">
        <f>SUM('[1]Ф.2.1:Ф.2.50'!F67)</f>
        <v>0</v>
      </c>
      <c r="G68" s="25">
        <f>SUM('[1]Ф.2.1:Ф.2.50'!G67)</f>
        <v>0</v>
      </c>
      <c r="H68" s="25">
        <f>SUM('[1]Ф.2.1:Ф.2.50'!H67)</f>
        <v>0</v>
      </c>
      <c r="I68" s="25">
        <f>SUM('[1]Ф.2.1:Ф.2.50'!I67)</f>
        <v>0</v>
      </c>
      <c r="J68" s="25">
        <f>SUM('[1]Ф.2.1:Ф.2.50'!J67)</f>
        <v>0</v>
      </c>
    </row>
    <row r="69" spans="1:10" s="6" customFormat="1" ht="12.75" thickBot="1" thickTop="1">
      <c r="A69" s="27" t="s">
        <v>40</v>
      </c>
      <c r="B69" s="28">
        <v>3140</v>
      </c>
      <c r="C69" s="28">
        <v>470</v>
      </c>
      <c r="D69" s="25">
        <f>SUM('[1]Ф.2.1:Ф.2.50'!D68)</f>
        <v>0</v>
      </c>
      <c r="E69" s="25">
        <f>SUM('[1]Ф.2.1:Ф.2.50'!E68)</f>
        <v>0</v>
      </c>
      <c r="F69" s="25">
        <f>SUM('[1]Ф.2.1:Ф.2.50'!F68)</f>
        <v>0</v>
      </c>
      <c r="G69" s="25">
        <f>SUM('[1]Ф.2.1:Ф.2.50'!G68)</f>
        <v>0</v>
      </c>
      <c r="H69" s="25">
        <f>SUM('[1]Ф.2.1:Ф.2.50'!H68)</f>
        <v>0</v>
      </c>
      <c r="I69" s="25">
        <f>SUM('[1]Ф.2.1:Ф.2.50'!I68)</f>
        <v>0</v>
      </c>
      <c r="J69" s="25">
        <f>SUM('[1]Ф.2.1:Ф.2.50'!J68)</f>
        <v>0</v>
      </c>
    </row>
    <row r="70" spans="1:10" s="6" customFormat="1" ht="13.5" thickBot="1" thickTop="1">
      <c r="A70" s="38" t="s">
        <v>121</v>
      </c>
      <c r="B70" s="21">
        <v>3141</v>
      </c>
      <c r="C70" s="21">
        <v>480</v>
      </c>
      <c r="D70" s="25">
        <f>SUM('[1]Ф.2.1:Ф.2.50'!D69)</f>
        <v>0</v>
      </c>
      <c r="E70" s="25">
        <f>SUM('[1]Ф.2.1:Ф.2.50'!E69)</f>
        <v>0</v>
      </c>
      <c r="F70" s="25">
        <f>SUM('[1]Ф.2.1:Ф.2.50'!F69)</f>
        <v>0</v>
      </c>
      <c r="G70" s="25">
        <f>SUM('[1]Ф.2.1:Ф.2.50'!G69)</f>
        <v>0</v>
      </c>
      <c r="H70" s="25">
        <f>SUM('[1]Ф.2.1:Ф.2.50'!H69)</f>
        <v>0</v>
      </c>
      <c r="I70" s="25">
        <f>SUM('[1]Ф.2.1:Ф.2.50'!I69)</f>
        <v>0</v>
      </c>
      <c r="J70" s="25">
        <f>SUM('[1]Ф.2.1:Ф.2.50'!J69)</f>
        <v>0</v>
      </c>
    </row>
    <row r="71" spans="1:10" s="6" customFormat="1" ht="13.5" thickBot="1" thickTop="1">
      <c r="A71" s="38" t="s">
        <v>122</v>
      </c>
      <c r="B71" s="21">
        <v>3142</v>
      </c>
      <c r="C71" s="21">
        <v>490</v>
      </c>
      <c r="D71" s="25">
        <f>SUM('[1]Ф.2.1:Ф.2.50'!D70)</f>
        <v>0</v>
      </c>
      <c r="E71" s="25">
        <f>SUM('[1]Ф.2.1:Ф.2.50'!E70)</f>
        <v>0</v>
      </c>
      <c r="F71" s="25">
        <f>SUM('[1]Ф.2.1:Ф.2.50'!F70)</f>
        <v>0</v>
      </c>
      <c r="G71" s="25">
        <f>SUM('[1]Ф.2.1:Ф.2.50'!G70)</f>
        <v>0</v>
      </c>
      <c r="H71" s="25">
        <f>SUM('[1]Ф.2.1:Ф.2.50'!H70)</f>
        <v>0</v>
      </c>
      <c r="I71" s="25">
        <f>SUM('[1]Ф.2.1:Ф.2.50'!I70)</f>
        <v>0</v>
      </c>
      <c r="J71" s="25">
        <f>SUM('[1]Ф.2.1:Ф.2.50'!J70)</f>
        <v>0</v>
      </c>
    </row>
    <row r="72" spans="1:10" s="6" customFormat="1" ht="13.5" thickBot="1" thickTop="1">
      <c r="A72" s="38" t="s">
        <v>123</v>
      </c>
      <c r="B72" s="21">
        <v>3143</v>
      </c>
      <c r="C72" s="21">
        <v>500</v>
      </c>
      <c r="D72" s="25">
        <f>SUM('[1]Ф.2.1:Ф.2.50'!D71)</f>
        <v>0</v>
      </c>
      <c r="E72" s="25">
        <f>SUM('[1]Ф.2.1:Ф.2.50'!E71)</f>
        <v>0</v>
      </c>
      <c r="F72" s="25">
        <f>SUM('[1]Ф.2.1:Ф.2.50'!F71)</f>
        <v>0</v>
      </c>
      <c r="G72" s="25">
        <f>SUM('[1]Ф.2.1:Ф.2.50'!G71)</f>
        <v>0</v>
      </c>
      <c r="H72" s="25">
        <f>SUM('[1]Ф.2.1:Ф.2.50'!H71)</f>
        <v>0</v>
      </c>
      <c r="I72" s="25">
        <f>SUM('[1]Ф.2.1:Ф.2.50'!I71)</f>
        <v>0</v>
      </c>
      <c r="J72" s="25">
        <f>SUM('[1]Ф.2.1:Ф.2.50'!J71)</f>
        <v>0</v>
      </c>
    </row>
    <row r="73" spans="1:10" s="6" customFormat="1" ht="12.75" thickBot="1" thickTop="1">
      <c r="A73" s="27" t="s">
        <v>41</v>
      </c>
      <c r="B73" s="28">
        <v>3150</v>
      </c>
      <c r="C73" s="28">
        <v>510</v>
      </c>
      <c r="D73" s="25">
        <f>SUM('[1]Ф.2.1:Ф.2.50'!D72)</f>
        <v>0</v>
      </c>
      <c r="E73" s="25">
        <f>SUM('[1]Ф.2.1:Ф.2.50'!E72)</f>
        <v>0</v>
      </c>
      <c r="F73" s="25">
        <f>SUM('[1]Ф.2.1:Ф.2.50'!F72)</f>
        <v>0</v>
      </c>
      <c r="G73" s="25">
        <f>SUM('[1]Ф.2.1:Ф.2.50'!G72)</f>
        <v>0</v>
      </c>
      <c r="H73" s="25">
        <f>SUM('[1]Ф.2.1:Ф.2.50'!H72)</f>
        <v>0</v>
      </c>
      <c r="I73" s="25">
        <f>SUM('[1]Ф.2.1:Ф.2.50'!I72)</f>
        <v>0</v>
      </c>
      <c r="J73" s="25">
        <f>SUM('[1]Ф.2.1:Ф.2.50'!J72)</f>
        <v>0</v>
      </c>
    </row>
    <row r="74" spans="1:10" s="6" customFormat="1" ht="12.75" thickBot="1" thickTop="1">
      <c r="A74" s="27" t="s">
        <v>42</v>
      </c>
      <c r="B74" s="28">
        <v>3160</v>
      </c>
      <c r="C74" s="28">
        <v>520</v>
      </c>
      <c r="D74" s="25">
        <f>SUM('[1]Ф.2.1:Ф.2.50'!D73)</f>
        <v>0</v>
      </c>
      <c r="E74" s="25">
        <f>SUM('[1]Ф.2.1:Ф.2.50'!E73)</f>
        <v>0</v>
      </c>
      <c r="F74" s="25">
        <f>SUM('[1]Ф.2.1:Ф.2.50'!F73)</f>
        <v>0</v>
      </c>
      <c r="G74" s="25">
        <f>SUM('[1]Ф.2.1:Ф.2.50'!G73)</f>
        <v>0</v>
      </c>
      <c r="H74" s="25">
        <f>SUM('[1]Ф.2.1:Ф.2.50'!H73)</f>
        <v>0</v>
      </c>
      <c r="I74" s="25">
        <f>SUM('[1]Ф.2.1:Ф.2.50'!I73)</f>
        <v>0</v>
      </c>
      <c r="J74" s="25">
        <f>SUM('[1]Ф.2.1:Ф.2.50'!J73)</f>
        <v>0</v>
      </c>
    </row>
    <row r="75" spans="1:10" s="6" customFormat="1" ht="12.75" thickBot="1" thickTop="1">
      <c r="A75" s="26" t="s">
        <v>43</v>
      </c>
      <c r="B75" s="23">
        <v>3200</v>
      </c>
      <c r="C75" s="23">
        <v>530</v>
      </c>
      <c r="D75" s="25">
        <f>SUM('[1]Ф.2.1:Ф.2.50'!D74)</f>
        <v>0</v>
      </c>
      <c r="E75" s="25">
        <f>SUM('[1]Ф.2.1:Ф.2.50'!E74)</f>
        <v>0</v>
      </c>
      <c r="F75" s="25">
        <f>SUM('[1]Ф.2.1:Ф.2.50'!F74)</f>
        <v>0</v>
      </c>
      <c r="G75" s="25">
        <f>SUM('[1]Ф.2.1:Ф.2.50'!G74)</f>
        <v>0</v>
      </c>
      <c r="H75" s="25">
        <f>SUM('[1]Ф.2.1:Ф.2.50'!H74)</f>
        <v>0</v>
      </c>
      <c r="I75" s="25">
        <f>SUM('[1]Ф.2.1:Ф.2.50'!I74)</f>
        <v>0</v>
      </c>
      <c r="J75" s="25">
        <f>SUM('[1]Ф.2.1:Ф.2.50'!J74)</f>
        <v>0</v>
      </c>
    </row>
    <row r="76" spans="1:10" s="6" customFormat="1" ht="12.75" thickBot="1" thickTop="1">
      <c r="A76" s="32" t="s">
        <v>44</v>
      </c>
      <c r="B76" s="28">
        <v>3210</v>
      </c>
      <c r="C76" s="28">
        <v>540</v>
      </c>
      <c r="D76" s="25">
        <f>SUM('[1]Ф.2.1:Ф.2.50'!D75)</f>
        <v>0</v>
      </c>
      <c r="E76" s="25">
        <f>SUM('[1]Ф.2.1:Ф.2.50'!E75)</f>
        <v>0</v>
      </c>
      <c r="F76" s="25">
        <f>SUM('[1]Ф.2.1:Ф.2.50'!F75)</f>
        <v>0</v>
      </c>
      <c r="G76" s="25">
        <f>SUM('[1]Ф.2.1:Ф.2.50'!G75)</f>
        <v>0</v>
      </c>
      <c r="H76" s="25">
        <f>SUM('[1]Ф.2.1:Ф.2.50'!H75)</f>
        <v>0</v>
      </c>
      <c r="I76" s="25">
        <f>SUM('[1]Ф.2.1:Ф.2.50'!I75)</f>
        <v>0</v>
      </c>
      <c r="J76" s="25">
        <f>SUM('[1]Ф.2.1:Ф.2.50'!J75)</f>
        <v>0</v>
      </c>
    </row>
    <row r="77" spans="1:10" s="6" customFormat="1" ht="12.75" thickBot="1" thickTop="1">
      <c r="A77" s="32" t="s">
        <v>45</v>
      </c>
      <c r="B77" s="28">
        <v>3220</v>
      </c>
      <c r="C77" s="28">
        <v>550</v>
      </c>
      <c r="D77" s="25">
        <f>SUM('[1]Ф.2.1:Ф.2.50'!D76)</f>
        <v>0</v>
      </c>
      <c r="E77" s="25">
        <f>SUM('[1]Ф.2.1:Ф.2.50'!E76)</f>
        <v>0</v>
      </c>
      <c r="F77" s="25">
        <f>SUM('[1]Ф.2.1:Ф.2.50'!F76)</f>
        <v>0</v>
      </c>
      <c r="G77" s="25">
        <f>SUM('[1]Ф.2.1:Ф.2.50'!G76)</f>
        <v>0</v>
      </c>
      <c r="H77" s="25">
        <f>SUM('[1]Ф.2.1:Ф.2.50'!H76)</f>
        <v>0</v>
      </c>
      <c r="I77" s="25">
        <f>SUM('[1]Ф.2.1:Ф.2.50'!I76)</f>
        <v>0</v>
      </c>
      <c r="J77" s="25">
        <f>SUM('[1]Ф.2.1:Ф.2.50'!J76)</f>
        <v>0</v>
      </c>
    </row>
    <row r="78" spans="1:10" s="6" customFormat="1" ht="12.75" thickBot="1" thickTop="1">
      <c r="A78" s="27" t="s">
        <v>46</v>
      </c>
      <c r="B78" s="28">
        <v>3230</v>
      </c>
      <c r="C78" s="28">
        <v>560</v>
      </c>
      <c r="D78" s="25">
        <f>SUM('[1]Ф.2.1:Ф.2.50'!D77)</f>
        <v>0</v>
      </c>
      <c r="E78" s="25">
        <f>SUM('[1]Ф.2.1:Ф.2.50'!E77)</f>
        <v>0</v>
      </c>
      <c r="F78" s="25">
        <f>SUM('[1]Ф.2.1:Ф.2.50'!F77)</f>
        <v>0</v>
      </c>
      <c r="G78" s="25">
        <f>SUM('[1]Ф.2.1:Ф.2.50'!G77)</f>
        <v>0</v>
      </c>
      <c r="H78" s="25">
        <f>SUM('[1]Ф.2.1:Ф.2.50'!H77)</f>
        <v>0</v>
      </c>
      <c r="I78" s="25">
        <f>SUM('[1]Ф.2.1:Ф.2.50'!I77)</f>
        <v>0</v>
      </c>
      <c r="J78" s="25">
        <f>SUM('[1]Ф.2.1:Ф.2.50'!J77)</f>
        <v>0</v>
      </c>
    </row>
    <row r="79" spans="1:10" s="6" customFormat="1" ht="12.75" thickBot="1" thickTop="1">
      <c r="A79" s="32" t="s">
        <v>47</v>
      </c>
      <c r="B79" s="28">
        <v>3240</v>
      </c>
      <c r="C79" s="28">
        <v>570</v>
      </c>
      <c r="D79" s="25">
        <f>SUM('[1]Ф.2.1:Ф.2.50'!D78)</f>
        <v>0</v>
      </c>
      <c r="E79" s="25">
        <f>SUM('[1]Ф.2.1:Ф.2.50'!E78)</f>
        <v>0</v>
      </c>
      <c r="F79" s="25">
        <f>SUM('[1]Ф.2.1:Ф.2.50'!F78)</f>
        <v>0</v>
      </c>
      <c r="G79" s="25">
        <f>SUM('[1]Ф.2.1:Ф.2.50'!G78)</f>
        <v>0</v>
      </c>
      <c r="H79" s="25">
        <f>SUM('[1]Ф.2.1:Ф.2.50'!H78)</f>
        <v>0</v>
      </c>
      <c r="I79" s="25">
        <f>SUM('[1]Ф.2.1:Ф.2.50'!I78)</f>
        <v>0</v>
      </c>
      <c r="J79" s="25">
        <f>SUM('[1]Ф.2.1:Ф.2.50'!J78)</f>
        <v>0</v>
      </c>
    </row>
    <row r="80" spans="1:10" s="6" customFormat="1" ht="12.75" thickBot="1" thickTop="1">
      <c r="A80" s="23" t="s">
        <v>48</v>
      </c>
      <c r="B80" s="23">
        <v>4100</v>
      </c>
      <c r="C80" s="23">
        <v>580</v>
      </c>
      <c r="D80" s="25">
        <f>SUM('[1]Ф.2.1:Ф.2.50'!D79)</f>
        <v>0</v>
      </c>
      <c r="E80" s="25">
        <f>SUM('[1]Ф.2.1:Ф.2.50'!E79)</f>
        <v>0</v>
      </c>
      <c r="F80" s="25">
        <f>SUM('[1]Ф.2.1:Ф.2.50'!F79)</f>
        <v>0</v>
      </c>
      <c r="G80" s="25">
        <f>SUM('[1]Ф.2.1:Ф.2.50'!G79)</f>
        <v>0</v>
      </c>
      <c r="H80" s="25">
        <f>SUM('[1]Ф.2.1:Ф.2.50'!H79)</f>
        <v>0</v>
      </c>
      <c r="I80" s="25">
        <f>SUM('[1]Ф.2.1:Ф.2.50'!I79)</f>
        <v>0</v>
      </c>
      <c r="J80" s="25">
        <f>SUM('[1]Ф.2.1:Ф.2.50'!J79)</f>
        <v>0</v>
      </c>
    </row>
    <row r="81" spans="1:10" s="6" customFormat="1" ht="12.75" thickBot="1" thickTop="1">
      <c r="A81" s="27" t="s">
        <v>49</v>
      </c>
      <c r="B81" s="28">
        <v>4110</v>
      </c>
      <c r="C81" s="28">
        <v>590</v>
      </c>
      <c r="D81" s="25">
        <f>SUM('[1]Ф.2.1:Ф.2.50'!D80)</f>
        <v>0</v>
      </c>
      <c r="E81" s="25">
        <f>SUM('[1]Ф.2.1:Ф.2.50'!E80)</f>
        <v>0</v>
      </c>
      <c r="F81" s="25">
        <f>SUM('[1]Ф.2.1:Ф.2.50'!F80)</f>
        <v>0</v>
      </c>
      <c r="G81" s="25">
        <f>SUM('[1]Ф.2.1:Ф.2.50'!G80)</f>
        <v>0</v>
      </c>
      <c r="H81" s="25">
        <f>SUM('[1]Ф.2.1:Ф.2.50'!H80)</f>
        <v>0</v>
      </c>
      <c r="I81" s="25">
        <f>SUM('[1]Ф.2.1:Ф.2.50'!I80)</f>
        <v>0</v>
      </c>
      <c r="J81" s="25">
        <f>SUM('[1]Ф.2.1:Ф.2.50'!J80)</f>
        <v>0</v>
      </c>
    </row>
    <row r="82" spans="1:10" s="6" customFormat="1" ht="12.75" thickBot="1" thickTop="1">
      <c r="A82" s="30" t="s">
        <v>124</v>
      </c>
      <c r="B82" s="21">
        <v>4111</v>
      </c>
      <c r="C82" s="21">
        <v>600</v>
      </c>
      <c r="D82" s="25">
        <f>SUM('[1]Ф.2.1:Ф.2.50'!D81)</f>
        <v>0</v>
      </c>
      <c r="E82" s="25">
        <f>SUM('[1]Ф.2.1:Ф.2.50'!E81)</f>
        <v>0</v>
      </c>
      <c r="F82" s="25">
        <f>SUM('[1]Ф.2.1:Ф.2.50'!F81)</f>
        <v>0</v>
      </c>
      <c r="G82" s="25">
        <f>SUM('[1]Ф.2.1:Ф.2.50'!G81)</f>
        <v>0</v>
      </c>
      <c r="H82" s="25">
        <f>SUM('[1]Ф.2.1:Ф.2.50'!H81)</f>
        <v>0</v>
      </c>
      <c r="I82" s="25">
        <f>SUM('[1]Ф.2.1:Ф.2.50'!I81)</f>
        <v>0</v>
      </c>
      <c r="J82" s="25">
        <f>SUM('[1]Ф.2.1:Ф.2.50'!J81)</f>
        <v>0</v>
      </c>
    </row>
    <row r="83" spans="1:10" s="6" customFormat="1" ht="12.75" customHeight="1" thickBot="1" thickTop="1">
      <c r="A83" s="30" t="s">
        <v>125</v>
      </c>
      <c r="B83" s="21">
        <v>4112</v>
      </c>
      <c r="C83" s="21">
        <v>610</v>
      </c>
      <c r="D83" s="25">
        <f>SUM('[1]Ф.2.1:Ф.2.50'!D82)</f>
        <v>0</v>
      </c>
      <c r="E83" s="25">
        <f>SUM('[1]Ф.2.1:Ф.2.50'!E82)</f>
        <v>0</v>
      </c>
      <c r="F83" s="25">
        <f>SUM('[1]Ф.2.1:Ф.2.50'!F82)</f>
        <v>0</v>
      </c>
      <c r="G83" s="25">
        <f>SUM('[1]Ф.2.1:Ф.2.50'!G82)</f>
        <v>0</v>
      </c>
      <c r="H83" s="25">
        <f>SUM('[1]Ф.2.1:Ф.2.50'!H82)</f>
        <v>0</v>
      </c>
      <c r="I83" s="25">
        <f>SUM('[1]Ф.2.1:Ф.2.50'!I82)</f>
        <v>0</v>
      </c>
      <c r="J83" s="25">
        <f>SUM('[1]Ф.2.1:Ф.2.50'!J82)</f>
        <v>0</v>
      </c>
    </row>
    <row r="84" spans="1:10" s="6" customFormat="1" ht="14.25" thickBot="1" thickTop="1">
      <c r="A84" s="39" t="s">
        <v>126</v>
      </c>
      <c r="B84" s="21">
        <v>4113</v>
      </c>
      <c r="C84" s="21">
        <v>620</v>
      </c>
      <c r="D84" s="25">
        <f>SUM('[1]Ф.2.1:Ф.2.50'!D83)</f>
        <v>0</v>
      </c>
      <c r="E84" s="25">
        <f>SUM('[1]Ф.2.1:Ф.2.50'!E83)</f>
        <v>0</v>
      </c>
      <c r="F84" s="25">
        <f>SUM('[1]Ф.2.1:Ф.2.50'!F83)</f>
        <v>0</v>
      </c>
      <c r="G84" s="25">
        <f>SUM('[1]Ф.2.1:Ф.2.50'!G83)</f>
        <v>0</v>
      </c>
      <c r="H84" s="25">
        <f>SUM('[1]Ф.2.1:Ф.2.50'!H83)</f>
        <v>0</v>
      </c>
      <c r="I84" s="25">
        <f>SUM('[1]Ф.2.1:Ф.2.50'!I83)</f>
        <v>0</v>
      </c>
      <c r="J84" s="25">
        <f>SUM('[1]Ф.2.1:Ф.2.50'!J83)</f>
        <v>0</v>
      </c>
    </row>
    <row r="85" spans="1:10" s="6" customFormat="1" ht="12.75" thickBot="1" thickTop="1">
      <c r="A85" s="23" t="s">
        <v>50</v>
      </c>
      <c r="B85" s="23">
        <v>4200</v>
      </c>
      <c r="C85" s="23">
        <v>630</v>
      </c>
      <c r="D85" s="25">
        <f>SUM('[1]Ф.2.1:Ф.2.50'!D84)</f>
        <v>0</v>
      </c>
      <c r="E85" s="25">
        <f>SUM('[1]Ф.2.1:Ф.2.50'!E84)</f>
        <v>0</v>
      </c>
      <c r="F85" s="25">
        <f>SUM('[1]Ф.2.1:Ф.2.50'!F84)</f>
        <v>0</v>
      </c>
      <c r="G85" s="25">
        <f>SUM('[1]Ф.2.1:Ф.2.50'!G84)</f>
        <v>0</v>
      </c>
      <c r="H85" s="25">
        <f>SUM('[1]Ф.2.1:Ф.2.50'!H84)</f>
        <v>0</v>
      </c>
      <c r="I85" s="25">
        <f>SUM('[1]Ф.2.1:Ф.2.50'!I84)</f>
        <v>0</v>
      </c>
      <c r="J85" s="25">
        <f>SUM('[1]Ф.2.1:Ф.2.50'!J84)</f>
        <v>0</v>
      </c>
    </row>
    <row r="86" spans="1:10" s="6" customFormat="1" ht="12.75" thickBot="1" thickTop="1">
      <c r="A86" s="27" t="s">
        <v>51</v>
      </c>
      <c r="B86" s="28">
        <v>4210</v>
      </c>
      <c r="C86" s="28">
        <v>640</v>
      </c>
      <c r="D86" s="25">
        <f>SUM('[1]Ф.2.1:Ф.2.50'!D85)</f>
        <v>0</v>
      </c>
      <c r="E86" s="25">
        <f>SUM('[1]Ф.2.1:Ф.2.50'!E85)</f>
        <v>0</v>
      </c>
      <c r="F86" s="25">
        <f>SUM('[1]Ф.2.1:Ф.2.50'!F85)</f>
        <v>0</v>
      </c>
      <c r="G86" s="25">
        <f>SUM('[1]Ф.2.1:Ф.2.50'!G85)</f>
        <v>0</v>
      </c>
      <c r="H86" s="25">
        <f>SUM('[1]Ф.2.1:Ф.2.50'!H85)</f>
        <v>0</v>
      </c>
      <c r="I86" s="25">
        <f>SUM('[1]Ф.2.1:Ф.2.50'!I85)</f>
        <v>0</v>
      </c>
      <c r="J86" s="25">
        <f>SUM('[1]Ф.2.1:Ф.2.50'!J85)</f>
        <v>0</v>
      </c>
    </row>
    <row r="87" spans="1:10" s="6" customFormat="1" ht="12.75" thickBot="1" thickTop="1">
      <c r="A87" s="30" t="s">
        <v>127</v>
      </c>
      <c r="B87" s="21">
        <v>5000</v>
      </c>
      <c r="C87" s="21">
        <v>650</v>
      </c>
      <c r="D87" s="40" t="s">
        <v>128</v>
      </c>
      <c r="E87" s="25">
        <f>SUM('[1]Ф.2.1:Ф.2.50'!E86)</f>
        <v>0</v>
      </c>
      <c r="F87" s="41" t="s">
        <v>128</v>
      </c>
      <c r="G87" s="41" t="s">
        <v>128</v>
      </c>
      <c r="H87" s="41" t="s">
        <v>128</v>
      </c>
      <c r="I87" s="41" t="s">
        <v>128</v>
      </c>
      <c r="J87" s="42" t="s">
        <v>128</v>
      </c>
    </row>
    <row r="88" spans="1:10" s="6" customFormat="1" ht="12.75" thickBot="1" thickTop="1">
      <c r="A88" s="30" t="s">
        <v>129</v>
      </c>
      <c r="B88" s="21">
        <v>9000</v>
      </c>
      <c r="C88" s="21">
        <v>660</v>
      </c>
      <c r="D88" s="25">
        <f>SUM('[1]Ф.2.1:Ф.2.50'!D87)</f>
        <v>0</v>
      </c>
      <c r="E88" s="25">
        <f>SUM('[1]Ф.2.1:Ф.2.50'!E87)</f>
        <v>0</v>
      </c>
      <c r="F88" s="25">
        <f>SUM('[1]Ф.2.1:Ф.2.50'!F87)</f>
        <v>0</v>
      </c>
      <c r="G88" s="25">
        <f>SUM('[1]Ф.2.1:Ф.2.50'!G87)</f>
        <v>0</v>
      </c>
      <c r="H88" s="25">
        <f>SUM('[1]Ф.2.1:Ф.2.50'!H87)</f>
        <v>0</v>
      </c>
      <c r="I88" s="25">
        <f>SUM('[1]Ф.2.1:Ф.2.50'!I87)</f>
        <v>0</v>
      </c>
      <c r="J88" s="25">
        <f>SUM('[1]Ф.2.1:Ф.2.50'!J87)</f>
        <v>0</v>
      </c>
    </row>
    <row r="89" spans="1:10" s="6" customFormat="1" ht="12" hidden="1" thickTop="1">
      <c r="A89" s="43"/>
      <c r="B89" s="44"/>
      <c r="C89" s="44">
        <v>650</v>
      </c>
      <c r="D89" s="45"/>
      <c r="E89" s="45"/>
      <c r="F89" s="45"/>
      <c r="G89" s="45"/>
      <c r="H89" s="45"/>
      <c r="I89" s="45"/>
      <c r="J89" s="45"/>
    </row>
    <row r="90" spans="1:10" s="6" customFormat="1" ht="12" hidden="1" thickTop="1">
      <c r="A90" s="46"/>
      <c r="B90" s="47"/>
      <c r="C90" s="47"/>
      <c r="D90" s="45"/>
      <c r="E90" s="45"/>
      <c r="F90" s="45"/>
      <c r="G90" s="45"/>
      <c r="H90" s="45"/>
      <c r="I90" s="45"/>
      <c r="J90" s="45"/>
    </row>
    <row r="91" spans="1:10" s="6" customFormat="1" ht="12" hidden="1" thickTop="1">
      <c r="A91" s="46"/>
      <c r="B91" s="47"/>
      <c r="C91" s="47"/>
      <c r="D91" s="45"/>
      <c r="E91" s="45"/>
      <c r="F91" s="45"/>
      <c r="G91" s="45"/>
      <c r="H91" s="45"/>
      <c r="I91" s="45"/>
      <c r="J91" s="45"/>
    </row>
    <row r="92" spans="1:10" s="6" customFormat="1" ht="13.5" hidden="1" thickTop="1">
      <c r="A92" s="48"/>
      <c r="B92" s="47"/>
      <c r="C92" s="47"/>
      <c r="D92" s="45"/>
      <c r="E92" s="45"/>
      <c r="F92" s="45"/>
      <c r="G92" s="45"/>
      <c r="H92" s="45"/>
      <c r="I92" s="45"/>
      <c r="J92" s="45"/>
    </row>
    <row r="93" spans="1:10" s="6" customFormat="1" ht="12" hidden="1" thickTop="1">
      <c r="A93" s="49"/>
      <c r="B93" s="50"/>
      <c r="C93" s="50"/>
      <c r="D93" s="45"/>
      <c r="E93" s="45"/>
      <c r="F93" s="45"/>
      <c r="G93" s="45"/>
      <c r="H93" s="45"/>
      <c r="I93" s="45"/>
      <c r="J93" s="45"/>
    </row>
    <row r="94" spans="1:10" s="6" customFormat="1" ht="12" hidden="1" thickTop="1">
      <c r="A94" s="46"/>
      <c r="B94" s="47"/>
      <c r="C94" s="47"/>
      <c r="D94" s="45"/>
      <c r="E94" s="45"/>
      <c r="F94" s="45"/>
      <c r="G94" s="45"/>
      <c r="H94" s="45"/>
      <c r="I94" s="45"/>
      <c r="J94" s="45"/>
    </row>
    <row r="95" spans="1:10" s="6" customFormat="1" ht="12" hidden="1" thickTop="1">
      <c r="A95" s="46"/>
      <c r="B95" s="47"/>
      <c r="C95" s="47"/>
      <c r="D95" s="45"/>
      <c r="E95" s="45"/>
      <c r="F95" s="45"/>
      <c r="G95" s="45"/>
      <c r="H95" s="45"/>
      <c r="I95" s="45"/>
      <c r="J95" s="45"/>
    </row>
    <row r="96" spans="1:10" s="6" customFormat="1" ht="12" hidden="1" thickTop="1">
      <c r="A96" s="46"/>
      <c r="B96" s="47"/>
      <c r="C96" s="47"/>
      <c r="D96" s="45"/>
      <c r="E96" s="45"/>
      <c r="F96" s="45"/>
      <c r="G96" s="45"/>
      <c r="H96" s="45"/>
      <c r="I96" s="45"/>
      <c r="J96" s="45"/>
    </row>
    <row r="97" spans="1:10" s="6" customFormat="1" ht="12.75" hidden="1" thickTop="1">
      <c r="A97" s="51"/>
      <c r="B97" s="52"/>
      <c r="C97" s="52"/>
      <c r="D97" s="45"/>
      <c r="E97" s="45"/>
      <c r="F97" s="45"/>
      <c r="G97" s="45"/>
      <c r="H97" s="45"/>
      <c r="I97" s="45"/>
      <c r="J97" s="45"/>
    </row>
    <row r="98" spans="1:10" s="6" customFormat="1" ht="12" hidden="1" thickTop="1">
      <c r="A98" s="49"/>
      <c r="B98" s="50"/>
      <c r="C98" s="50"/>
      <c r="D98" s="45"/>
      <c r="E98" s="45"/>
      <c r="F98" s="45"/>
      <c r="G98" s="45"/>
      <c r="H98" s="45"/>
      <c r="I98" s="45"/>
      <c r="J98" s="45"/>
    </row>
    <row r="99" spans="1:10" s="6" customFormat="1" ht="12" hidden="1" thickTop="1">
      <c r="A99" s="49"/>
      <c r="B99" s="50"/>
      <c r="C99" s="50"/>
      <c r="D99" s="45"/>
      <c r="E99" s="45"/>
      <c r="F99" s="45"/>
      <c r="G99" s="45"/>
      <c r="H99" s="45"/>
      <c r="I99" s="45"/>
      <c r="J99" s="45"/>
    </row>
    <row r="100" spans="1:10" s="6" customFormat="1" ht="12" hidden="1" thickTop="1">
      <c r="A100" s="53"/>
      <c r="B100" s="54"/>
      <c r="C100" s="47"/>
      <c r="D100" s="55"/>
      <c r="E100" s="45"/>
      <c r="F100" s="55"/>
      <c r="G100" s="55"/>
      <c r="H100" s="55"/>
      <c r="I100" s="55"/>
      <c r="J100" s="55"/>
    </row>
    <row r="101" spans="1:5" ht="14.25" customHeight="1" thickTop="1">
      <c r="A101" s="10" t="s">
        <v>130</v>
      </c>
      <c r="D101" s="57"/>
      <c r="E101" s="57"/>
    </row>
    <row r="102" spans="1:9" s="2" customFormat="1" ht="12.75" customHeight="1">
      <c r="A102" s="58" t="str">
        <f>'[1]ЗАПОЛНИТЬ'!F30</f>
        <v>Керівник </v>
      </c>
      <c r="C102" s="58"/>
      <c r="D102" s="180"/>
      <c r="E102" s="180"/>
      <c r="F102" s="58"/>
      <c r="G102" s="146" t="str">
        <f>'[1]ЗАПОЛНИТЬ'!F26</f>
        <v>Володимир МАЛЬОВАНИЙ</v>
      </c>
      <c r="H102" s="146"/>
      <c r="I102" s="146"/>
    </row>
    <row r="103" spans="2:8" s="2" customFormat="1" ht="12.75" customHeight="1">
      <c r="B103" s="58"/>
      <c r="C103" s="58"/>
      <c r="D103" s="181" t="s">
        <v>52</v>
      </c>
      <c r="E103" s="181"/>
      <c r="F103" s="58"/>
      <c r="G103" s="148" t="s">
        <v>53</v>
      </c>
      <c r="H103" s="148"/>
    </row>
    <row r="104" spans="1:9" s="2" customFormat="1" ht="12" customHeight="1">
      <c r="A104" s="58" t="str">
        <f>'[1]ЗАПОЛНИТЬ'!F31</f>
        <v>Головний бухгалтер</v>
      </c>
      <c r="C104" s="58"/>
      <c r="D104" s="182"/>
      <c r="E104" s="182"/>
      <c r="F104" s="58"/>
      <c r="G104" s="146" t="str">
        <f>'[1]ЗАПОЛНИТЬ'!F28</f>
        <v>Світлана ЛУКАЩУК</v>
      </c>
      <c r="H104" s="146"/>
      <c r="I104" s="146"/>
    </row>
    <row r="105" spans="1:9" s="2" customFormat="1" ht="12" customHeight="1">
      <c r="A105" s="59" t="s">
        <v>156</v>
      </c>
      <c r="C105" s="58"/>
      <c r="D105" s="181" t="s">
        <v>52</v>
      </c>
      <c r="E105" s="181"/>
      <c r="G105" s="148" t="s">
        <v>53</v>
      </c>
      <c r="H105" s="148"/>
      <c r="I105" s="60"/>
    </row>
    <row r="106" s="2" customFormat="1" ht="15">
      <c r="A106" s="6"/>
    </row>
    <row r="108" ht="12.75">
      <c r="A108" s="61"/>
    </row>
  </sheetData>
  <mergeCells count="34">
    <mergeCell ref="D104:E104"/>
    <mergeCell ref="G104:I104"/>
    <mergeCell ref="D105:E105"/>
    <mergeCell ref="G105:H105"/>
    <mergeCell ref="D102:E102"/>
    <mergeCell ref="G102:I102"/>
    <mergeCell ref="D103:E103"/>
    <mergeCell ref="G103:H103"/>
    <mergeCell ref="G1:J3"/>
    <mergeCell ref="A4:J4"/>
    <mergeCell ref="A5:F5"/>
    <mergeCell ref="B9:G9"/>
    <mergeCell ref="A6:J6"/>
    <mergeCell ref="B10:G10"/>
    <mergeCell ref="B11:G11"/>
    <mergeCell ref="A12:C12"/>
    <mergeCell ref="E12:H12"/>
    <mergeCell ref="E19:E21"/>
    <mergeCell ref="F19:F21"/>
    <mergeCell ref="G19:G21"/>
    <mergeCell ref="A13:C13"/>
    <mergeCell ref="E13:J13"/>
    <mergeCell ref="A14:C14"/>
    <mergeCell ref="E14:J14"/>
    <mergeCell ref="H19:H21"/>
    <mergeCell ref="I19:I21"/>
    <mergeCell ref="J19:J21"/>
    <mergeCell ref="A15:C15"/>
    <mergeCell ref="E15:J15"/>
    <mergeCell ref="A18:L18"/>
    <mergeCell ref="A19:A21"/>
    <mergeCell ref="B19:B21"/>
    <mergeCell ref="C19:C21"/>
    <mergeCell ref="D19:D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2021-07-09T12:17:36Z</dcterms:modified>
  <cp:category/>
  <cp:version/>
  <cp:contentType/>
  <cp:contentStatus/>
</cp:coreProperties>
</file>